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50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ostya/Google Drive/7. Work/PMI/"/>
    </mc:Choice>
  </mc:AlternateContent>
  <bookViews>
    <workbookView xWindow="0" yWindow="460" windowWidth="28800" windowHeight="16240"/>
  </bookViews>
  <sheets>
    <sheet name="Результаты" sheetId="4" r:id="rId1"/>
  </sheets>
  <calcPr calcId="150001" calcOnSave="0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4" l="1"/>
  <c r="I6" i="4"/>
  <c r="H7" i="4"/>
  <c r="H6" i="4"/>
</calcChain>
</file>

<file path=xl/sharedStrings.xml><?xml version="1.0" encoding="utf-8"?>
<sst xmlns="http://schemas.openxmlformats.org/spreadsheetml/2006/main" count="581" uniqueCount="204">
  <si>
    <t>n=</t>
  </si>
  <si>
    <t xml:space="preserve">25th Percentile </t>
  </si>
  <si>
    <t xml:space="preserve">Median </t>
  </si>
  <si>
    <t xml:space="preserve">75th Percentile </t>
  </si>
  <si>
    <t xml:space="preserve">Mean </t>
  </si>
  <si>
    <t>Чистая зарплата</t>
  </si>
  <si>
    <t>Общий чистый доход</t>
  </si>
  <si>
    <t>Фактическое/ожидаемое изменение общего чистого дохода за прошедшие/следующие 12 месяцев</t>
  </si>
  <si>
    <t xml:space="preserve">Percent </t>
  </si>
  <si>
    <t>Уменьшение</t>
  </si>
  <si>
    <t>Без изменений</t>
  </si>
  <si>
    <t>Увеличение от 10.0% до 14.9%</t>
  </si>
  <si>
    <t>Увеличение от 15.0% до 19.9%</t>
  </si>
  <si>
    <t>Должность</t>
  </si>
  <si>
    <t>Percent</t>
  </si>
  <si>
    <t>Генеральный директор (CEO)</t>
  </si>
  <si>
    <t>ИТ Директор (CIO)</t>
  </si>
  <si>
    <t>Директор ОУП</t>
  </si>
  <si>
    <t>Руководитель портфеля проектов</t>
  </si>
  <si>
    <t>Руководитель программы проектов</t>
  </si>
  <si>
    <t>Руководитель проектов - Верхний уровень</t>
  </si>
  <si>
    <t>Руководитель проектов - Средний уровень</t>
  </si>
  <si>
    <t>Руководитель проектов - Нижний уровень</t>
  </si>
  <si>
    <t>Специалист в области управления проектами</t>
  </si>
  <si>
    <t>Функциональный руководитель</t>
  </si>
  <si>
    <t>Консультант в области управления проектами</t>
  </si>
  <si>
    <t>-</t>
  </si>
  <si>
    <t>Преподаватель / тренер в области управления проектами</t>
  </si>
  <si>
    <t>Общий чистый годовой доход в зависимости от лет общего трудового стажа</t>
  </si>
  <si>
    <t>Кол-во лет</t>
  </si>
  <si>
    <t>менее 3 лет</t>
  </si>
  <si>
    <t>от 3 до 5 лет</t>
  </si>
  <si>
    <t>от 5 до 10 лет</t>
  </si>
  <si>
    <t>от 10 до 15 лет</t>
  </si>
  <si>
    <t>от 15 до 20 лет</t>
  </si>
  <si>
    <t>более 20 лет</t>
  </si>
  <si>
    <t>Общий чистый годовой доход в зависимости от лет опыта применения методов управления проектами</t>
  </si>
  <si>
    <t>Гибкое (agile) / итеративное / инкрементное управление проектом / SCRUM</t>
  </si>
  <si>
    <t>0 лет</t>
  </si>
  <si>
    <t>От 1 до 5 лет</t>
  </si>
  <si>
    <t>От 6 лет и более</t>
  </si>
  <si>
    <t>Экстремальное (extreme) управление проектом</t>
  </si>
  <si>
    <t>Управление проектом основанное на процессах (process based)</t>
  </si>
  <si>
    <t>Управление проектом по цепочкам событий (event chain)</t>
  </si>
  <si>
    <t>Управление портфелем проектов</t>
  </si>
  <si>
    <t>Управление программой</t>
  </si>
  <si>
    <t>Управление освоенным объемом (earned value)</t>
  </si>
  <si>
    <t>Бережливое (lean) управление проектами</t>
  </si>
  <si>
    <t>Управление проектом по критическим цепям (critical chain)</t>
  </si>
  <si>
    <t>Управление проектом по водопаду (waterfall)</t>
  </si>
  <si>
    <t>Управление рисками</t>
  </si>
  <si>
    <t>Управление изменениями</t>
  </si>
  <si>
    <t>Управление ресурсами</t>
  </si>
  <si>
    <t>Общий чистый годовой доход в зависимости от лет трудового стажа в управлении проектами</t>
  </si>
  <si>
    <t>от 10 лет и более</t>
  </si>
  <si>
    <t>Общий чистый годовой доход в зависимости от полученного образования</t>
  </si>
  <si>
    <t>Высшее профессиональное - бакалавриат</t>
  </si>
  <si>
    <t>Высшее профессиональное - специалитет, магистратура</t>
  </si>
  <si>
    <t>Высшее профессиональное - подготовка кадров высшей квалификации</t>
  </si>
  <si>
    <t>Общий чистый годовой доход в зависимости от наличия сертификата по управлению проектами</t>
  </si>
  <si>
    <t>Нет</t>
  </si>
  <si>
    <t>Да, менее 1 года</t>
  </si>
  <si>
    <t>Да, от 1 до 5 лет</t>
  </si>
  <si>
    <t>Да, от 5 до 10 лет</t>
  </si>
  <si>
    <t>Да, от 10 до 20 лет</t>
  </si>
  <si>
    <t>Да, более 20 лет</t>
  </si>
  <si>
    <t>Общий чистый годовой доход в зависимости от того сколько дней обучались на тренингах</t>
  </si>
  <si>
    <t>1 или 2 дня</t>
  </si>
  <si>
    <t>От 3 до 5 дней</t>
  </si>
  <si>
    <t>От 6 до 10 дней</t>
  </si>
  <si>
    <t>Более 10 дней</t>
  </si>
  <si>
    <t>Мужской</t>
  </si>
  <si>
    <t>Женский</t>
  </si>
  <si>
    <t>Общий чистый годовой доход в зависимости от департамента</t>
  </si>
  <si>
    <t>Администрирование / общее руководство</t>
  </si>
  <si>
    <t>Консалтинг</t>
  </si>
  <si>
    <t>Обслуживание клиентов / связи с общественностью</t>
  </si>
  <si>
    <t>Инженерия</t>
  </si>
  <si>
    <t>Финансы</t>
  </si>
  <si>
    <t>Отдел кадров</t>
  </si>
  <si>
    <t>Информационные технологии / информационные системы</t>
  </si>
  <si>
    <t>Операции / производство</t>
  </si>
  <si>
    <t>Отдел или офис управления проектами</t>
  </si>
  <si>
    <t>Управление качеством</t>
  </si>
  <si>
    <t>Научно-исследовательские и опытно-конструкторские работы</t>
  </si>
  <si>
    <t>Продажи / маркетинг</t>
  </si>
  <si>
    <t>Управление производственно-сбытовой цепью / логистика</t>
  </si>
  <si>
    <t>Тренинги / образование</t>
  </si>
  <si>
    <t>Другое</t>
  </si>
  <si>
    <t>Общий чистый годовой доход в зависимости от сферы деятельности организации</t>
  </si>
  <si>
    <t>Аэрокосмическая промышленность</t>
  </si>
  <si>
    <t>Бизнес-услуги (реклама, маркетинг, подбор кадров)</t>
  </si>
  <si>
    <t>Строительство</t>
  </si>
  <si>
    <t>Консультационные услуги</t>
  </si>
  <si>
    <t>Финансовые услуги</t>
  </si>
  <si>
    <t>Пищевая промышленность</t>
  </si>
  <si>
    <t>Государственные организации</t>
  </si>
  <si>
    <t>Медицина</t>
  </si>
  <si>
    <t>Фармация </t>
  </si>
  <si>
    <t>Информационные технологии</t>
  </si>
  <si>
    <t>Страхование</t>
  </si>
  <si>
    <t>Юридические услуги</t>
  </si>
  <si>
    <t>Производство</t>
  </si>
  <si>
    <t>Ресурсы (сельское хозяйство, добыча, уголь, газ, нефть)</t>
  </si>
  <si>
    <t>Телекоммуникации</t>
  </si>
  <si>
    <t>Коммунальные услуги</t>
  </si>
  <si>
    <t>Общий чистый годовой доход в зависимости от типа проектов</t>
  </si>
  <si>
    <t>Организационные изменения</t>
  </si>
  <si>
    <t>Операции</t>
  </si>
  <si>
    <t>Выполнение требований регламентирующих органов</t>
  </si>
  <si>
    <t>Общий чистый годовой доход в зависимости от количества сотрудников во всей организации</t>
  </si>
  <si>
    <t>Менее 100</t>
  </si>
  <si>
    <t>От 100 до 299</t>
  </si>
  <si>
    <t>От 300 до 999</t>
  </si>
  <si>
    <t>От 1000 до 2499</t>
  </si>
  <si>
    <t>От 2500 до 4999</t>
  </si>
  <si>
    <t>От 5000 до 9999</t>
  </si>
  <si>
    <t>10000 и более</t>
  </si>
  <si>
    <t>Общий чистый годовой доход в зависимости от размера команды</t>
  </si>
  <si>
    <t>от 1 до 4</t>
  </si>
  <si>
    <t>от 5 до 9</t>
  </si>
  <si>
    <t>от 10 до 14</t>
  </si>
  <si>
    <t>от 15 до 19</t>
  </si>
  <si>
    <t>от 20 до 29</t>
  </si>
  <si>
    <t>от 30 до 49</t>
  </si>
  <si>
    <t>от 50 и более</t>
  </si>
  <si>
    <t>Общий чистый годовой доход в зависимости от среднего размера бюджетов проектов в долларах</t>
  </si>
  <si>
    <t>Менее $100,000</t>
  </si>
  <si>
    <t>От $100,000 до $499,999</t>
  </si>
  <si>
    <t>От $500,000 до $999,999</t>
  </si>
  <si>
    <t>От $1,000,000 до $10,000,000</t>
  </si>
  <si>
    <t>Более $10,000,000</t>
  </si>
  <si>
    <t>Не управляю проектами</t>
  </si>
  <si>
    <t>Не знаю</t>
  </si>
  <si>
    <t>Определен ли карьерный путь для руководителя проектами в вашей организации?</t>
  </si>
  <si>
    <t>n</t>
  </si>
  <si>
    <t>Да - четко определен / прописан</t>
  </si>
  <si>
    <t>Да - неформально</t>
  </si>
  <si>
    <t>Если в вашей организации определен карьерный путь для руководителя проектами, то связан ли он с ростом в высшее руководство организации?</t>
  </si>
  <si>
    <t>Да - это четко определено / прописано</t>
  </si>
  <si>
    <t>Определены ли показатели эффективности и результативности для руководителей проектов в вашей организации?</t>
  </si>
  <si>
    <t>Да - четко определены / прописаны</t>
  </si>
  <si>
    <t>Полученные от организации ценные бумаги в зависимости от должности</t>
  </si>
  <si>
    <t>Опционы на акции</t>
  </si>
  <si>
    <t>Акции</t>
  </si>
  <si>
    <t>Ничего</t>
  </si>
  <si>
    <t>Всего</t>
  </si>
  <si>
    <t>Полученные от организации дополнительные блага в зависимости от должности</t>
  </si>
  <si>
    <t>Квартира или оплата проживания</t>
  </si>
  <si>
    <t>Автомобиль или оплата транспортных расходов</t>
  </si>
  <si>
    <t>Сотовый телефон</t>
  </si>
  <si>
    <t>Уход за детьми в офисе</t>
  </si>
  <si>
    <t>Страховой полис</t>
  </si>
  <si>
    <t>Количество дней ежегодного оплачиваемого отпуска в зависимости от должности и стажа</t>
  </si>
  <si>
    <t>После 1 года</t>
  </si>
  <si>
    <t>После 10 лет</t>
  </si>
  <si>
    <t>Пенсионная программа в зависимости от должности</t>
  </si>
  <si>
    <t>Да, организация вместе со мной делает дополнительные пенсионные отчисления (50:50)</t>
  </si>
  <si>
    <t>Да, есть иная программа от организации</t>
  </si>
  <si>
    <t>Насколько "белый" доход?</t>
  </si>
  <si>
    <t>Весь доход полностью "белый"</t>
  </si>
  <si>
    <t>Доход "серый": бОльшая часть "белая", меньшая часть "черная"</t>
  </si>
  <si>
    <t>Доход "серый": меньшая часть "белая", бОльшая часть "черная"</t>
  </si>
  <si>
    <t>Весь доход "черный"</t>
  </si>
  <si>
    <t>Общий чистый годовой доход в зависимости от города</t>
  </si>
  <si>
    <t>Санкт-Петербург</t>
  </si>
  <si>
    <t>Другой город</t>
  </si>
  <si>
    <t>Общий чистый годовой доход в зависимости от пола</t>
  </si>
  <si>
    <t>Общий чистый годовой доход в зависимости от должности</t>
  </si>
  <si>
    <t>Изменение</t>
  </si>
  <si>
    <t>Наличие сертификата</t>
  </si>
  <si>
    <t>Дни тренингов</t>
  </si>
  <si>
    <t>Пол</t>
  </si>
  <si>
    <t>Департамент</t>
  </si>
  <si>
    <t>Сфера деятельности</t>
  </si>
  <si>
    <t>Типы проектов</t>
  </si>
  <si>
    <t>Кол-во сотрудников</t>
  </si>
  <si>
    <t>Размер команды</t>
  </si>
  <si>
    <t>Бюджет проектов</t>
  </si>
  <si>
    <t>Все должности</t>
  </si>
  <si>
    <t>Город</t>
  </si>
  <si>
    <t>Доход</t>
  </si>
  <si>
    <t>Увеличение менее чем на 5%</t>
  </si>
  <si>
    <t>Увеличение от 5.0% до 9.9%</t>
  </si>
  <si>
    <t>Увеличение от 20.0% до 29.9%</t>
  </si>
  <si>
    <t>Увеличение от 30.0% до 39.9%</t>
  </si>
  <si>
    <t>Увеличение от 40.0% до 59.9%</t>
  </si>
  <si>
    <t>Увеличение от 60.0% до 79.9%</t>
  </si>
  <si>
    <t>Увеличение от 80.0% до 99.9%</t>
  </si>
  <si>
    <t>Увеличение на 100.0% или выше</t>
  </si>
  <si>
    <t>Образование</t>
  </si>
  <si>
    <t>Основное общее, среднее общее или среднее профессиональное</t>
  </si>
  <si>
    <t>Нисколько</t>
  </si>
  <si>
    <t>ноль</t>
  </si>
  <si>
    <t>Москва и МО</t>
  </si>
  <si>
    <t>Другой город-миллионник</t>
  </si>
  <si>
    <t>Чистый доход за 2014 год</t>
  </si>
  <si>
    <t>Факт в 2014 году</t>
  </si>
  <si>
    <t>Ожидания в 2015 году</t>
  </si>
  <si>
    <t>Исследование зарплат Руководителей Проектов в России в 2014 году</t>
  </si>
  <si>
    <t>Аналогичные прошлые исследования:
Исследование зарплат РП в Мире (к сожалению без России) в 2014 году: http://www.pmi.org/learning/project-management-salary-survey.aspx
Исследование зарплат РП в России 2013 году: http://trunin.com/2014/01/Russian-PM-Salary-Survey-2013-Results.html
Данный опрос проводился в начале марта 2015 года. Места опроса: сайт МО PMI и группы посвященные управлению проектами в социальных сетях Facebook, Vkontakte, Linked-In
Большое спасибо коллегам из соц.сетей кто распространял данный опрос!
В итоге было получено 144 анкеты. Анкеты были проанализированы и данные были очищены: были исключены анкеты с не российскими городами и с не полным рабочим днем. Также были исключены анкеты в которых содержались ошибочные или противоречивые данные. В итоге осталось 126 анкет на основе которых и построено данное исследование.
В сравнении с исследованиями сделанными глобальным PMI данное исследование содержит ряд отличий. За основу взята не зарплата, а общий доход. За основу взяты числа получаемые на руки, а не до уплаты налогов. Добавлен ряд данных интересных для России - разрез по городам и "белизна" дохода.
Информация по срезам где собрано менее 5 ответов не публикуется.
Автор исследования Константин Трунин, PMP (http://trunin.com)
При поддержке МО PMI (http://pmi.ru)</t>
  </si>
  <si>
    <t>Медиана чистого дохода в долларах США</t>
  </si>
  <si>
    <t>в 2014 году Россия находилась между Японией ($58,450) и Францией ($63,533)</t>
  </si>
  <si>
    <t>Медиана "грязного" дохода (до вычета налогов). Это величина которую можно сравнивать с другими странами в отчете PMI. В мире налог в среднем = 35%. И это примерно совпадает с суммой налогов и отчислений в фонды в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</si>
</sst>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[$руб.-419]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0"/>
      <color rgb="FF666666"/>
      <name val="Arial"/>
      <family val="2"/>
    </font>
    <font>
      <b/>
      <sz val="10"/>
      <color rgb="FF000000"/>
      <name val="Arial"/>
      <family val="2"/>
      <charset val="204"/>
    </font>
    <font>
      <b/>
      <sz val="16"/>
      <color theme="4" tint="-0.49998474074526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1"/>
      <color theme="4" tint="-0.499984740745262"/>
      <name val="Arial"/>
      <family val="2"/>
      <charset val="204"/>
    </font>
    <font>
      <b/>
      <sz val="24"/>
      <color theme="3" tint="-0.499984740745262"/>
      <name val="Arial"/>
      <family val="2"/>
      <charset val="204"/>
    </font>
    <font>
      <b/>
      <sz val="8"/>
      <name val="Arial"/>
      <family val="2"/>
      <charset val="204"/>
    </font>
    <font>
      <sz val="10"/>
      <color theme="8" tint="-0.499984740745262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3">
    <xf numFmtId="0" fontId="0" fillId="0" borderId="0" xfId="0"/>
    <xf numFmtId="0" fontId="5" fillId="0" borderId="0" xfId="0" applyFont="1" applyFill="1" applyBorder="1" applyAlignment="1"/>
    <xf numFmtId="0" fontId="4" fillId="0" borderId="1" xfId="0" applyFont="1" applyFill="1" applyBorder="1" applyAlignment="1"/>
    <xf numFmtId="0" fontId="6" fillId="0" borderId="0" xfId="0" applyFont="1" applyFill="1" applyBorder="1" applyAlignment="1">
      <alignment horizontal="right" wrapText="1"/>
    </xf>
    <xf numFmtId="164" fontId="6" fillId="0" borderId="0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165" fontId="6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0" fontId="6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/>
    </xf>
    <xf numFmtId="164" fontId="7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right" wrapText="1"/>
    </xf>
    <xf numFmtId="9" fontId="6" fillId="0" borderId="1" xfId="0" applyNumberFormat="1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0" fontId="6" fillId="0" borderId="0" xfId="0" applyFont="1" applyAlignment="1"/>
    <xf numFmtId="0" fontId="1" fillId="0" borderId="1" xfId="0" applyFont="1" applyBorder="1" applyAlignment="1">
      <alignment horizontal="left" vertical="top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/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9" fontId="6" fillId="0" borderId="0" xfId="0" applyNumberFormat="1" applyFont="1" applyAlignment="1">
      <alignment horizontal="right" wrapText="1"/>
    </xf>
    <xf numFmtId="0" fontId="7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0" fillId="0" borderId="1" xfId="0" applyBorder="1" applyAlignment="1"/>
    <xf numFmtId="0" fontId="0" fillId="0" borderId="0" xfId="0" applyAlignment="1"/>
    <xf numFmtId="0" fontId="0" fillId="0" borderId="1" xfId="0" applyFont="1" applyFill="1" applyBorder="1" applyAlignment="1">
      <alignment wrapText="1"/>
    </xf>
    <xf numFmtId="9" fontId="6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9" fontId="3" fillId="0" borderId="1" xfId="0" applyNumberFormat="1" applyFont="1" applyBorder="1" applyAlignment="1">
      <alignment wrapText="1"/>
    </xf>
    <xf numFmtId="1" fontId="6" fillId="0" borderId="1" xfId="0" applyNumberFormat="1" applyFont="1" applyBorder="1" applyAlignment="1">
      <alignment horizontal="right" wrapText="1"/>
    </xf>
    <xf numFmtId="0" fontId="7" fillId="0" borderId="1" xfId="0" applyFont="1" applyFill="1" applyBorder="1" applyAlignment="1">
      <alignment horizontal="right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164" fontId="7" fillId="0" borderId="4" xfId="0" applyNumberFormat="1" applyFont="1" applyBorder="1" applyAlignment="1">
      <alignment horizontal="center" wrapText="1"/>
    </xf>
    <xf numFmtId="164" fontId="7" fillId="0" borderId="5" xfId="0" applyNumberFormat="1" applyFont="1" applyBorder="1" applyAlignment="1">
      <alignment horizontal="center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Наличие</a:t>
            </a:r>
            <a:r>
              <a:rPr lang="ru-RU" baseline="0"/>
              <a:t> сертификата в Управлении Проектами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162183507549361"/>
          <c:y val="0.04024594037122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0903819949336"/>
          <c:y val="0.206103932412172"/>
          <c:w val="0.787284333360769"/>
          <c:h val="0.7102816934139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Результаты!$A$120:$A$123</c:f>
              <c:strCache>
                <c:ptCount val="4"/>
                <c:pt idx="0">
                  <c:v>Нет</c:v>
                </c:pt>
                <c:pt idx="1">
                  <c:v>Да, менее 1 года</c:v>
                </c:pt>
                <c:pt idx="2">
                  <c:v>Да, от 1 до 5 лет</c:v>
                </c:pt>
                <c:pt idx="3">
                  <c:v>Да, от 5 до 10 лет</c:v>
                </c:pt>
              </c:strCache>
            </c:strRef>
          </c:cat>
          <c:val>
            <c:numRef>
              <c:f>Результаты!$E$120:$E$123</c:f>
              <c:numCache>
                <c:formatCode>#,##0.00[$руб.-419]</c:formatCode>
                <c:ptCount val="4"/>
                <c:pt idx="0">
                  <c:v>1.6E6</c:v>
                </c:pt>
                <c:pt idx="1">
                  <c:v>1.975E6</c:v>
                </c:pt>
                <c:pt idx="2">
                  <c:v>2.1E6</c:v>
                </c:pt>
                <c:pt idx="3">
                  <c:v>2.3E6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71563632"/>
        <c:axId val="-2071861552"/>
      </c:barChart>
      <c:catAx>
        <c:axId val="-207156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1861552"/>
        <c:crosses val="autoZero"/>
        <c:auto val="1"/>
        <c:lblAlgn val="ctr"/>
        <c:lblOffset val="100"/>
        <c:noMultiLvlLbl val="0"/>
      </c:catAx>
      <c:valAx>
        <c:axId val="-207186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[$руб.-419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156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Общий чистый годовой доход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Результаты!$D$320</c:f>
              <c:strCache>
                <c:ptCount val="1"/>
                <c:pt idx="0">
                  <c:v>25th Percentile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Результаты!$A$321:$A$324</c:f>
              <c:strCache>
                <c:ptCount val="4"/>
                <c:pt idx="0">
                  <c:v>Москва и МО</c:v>
                </c:pt>
                <c:pt idx="1">
                  <c:v>Санкт-Петербург</c:v>
                </c:pt>
                <c:pt idx="2">
                  <c:v>Другой город-миллионник</c:v>
                </c:pt>
                <c:pt idx="3">
                  <c:v>Другой город</c:v>
                </c:pt>
              </c:strCache>
            </c:strRef>
          </c:cat>
          <c:val>
            <c:numRef>
              <c:f>Результаты!$D$321:$D$324</c:f>
              <c:numCache>
                <c:formatCode>#,##0.00[$руб.-419]</c:formatCode>
                <c:ptCount val="4"/>
                <c:pt idx="0">
                  <c:v>1.6025E6</c:v>
                </c:pt>
                <c:pt idx="1">
                  <c:v>1.0605E6</c:v>
                </c:pt>
                <c:pt idx="2">
                  <c:v>718500.0</c:v>
                </c:pt>
                <c:pt idx="3">
                  <c:v>887500.0</c:v>
                </c:pt>
              </c:numCache>
            </c:numRef>
          </c:val>
        </c:ser>
        <c:ser>
          <c:idx val="1"/>
          <c:order val="1"/>
          <c:tx>
            <c:strRef>
              <c:f>Результаты!$E$320</c:f>
              <c:strCache>
                <c:ptCount val="1"/>
                <c:pt idx="0">
                  <c:v>Median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Результаты!$A$321:$A$324</c:f>
              <c:strCache>
                <c:ptCount val="4"/>
                <c:pt idx="0">
                  <c:v>Москва и МО</c:v>
                </c:pt>
                <c:pt idx="1">
                  <c:v>Санкт-Петербург</c:v>
                </c:pt>
                <c:pt idx="2">
                  <c:v>Другой город-миллионник</c:v>
                </c:pt>
                <c:pt idx="3">
                  <c:v>Другой город</c:v>
                </c:pt>
              </c:strCache>
            </c:strRef>
          </c:cat>
          <c:val>
            <c:numRef>
              <c:f>Результаты!$E$321:$E$324</c:f>
              <c:numCache>
                <c:formatCode>#,##0.00[$руб.-419]</c:formatCode>
                <c:ptCount val="4"/>
                <c:pt idx="0">
                  <c:v>2.021E6</c:v>
                </c:pt>
                <c:pt idx="1">
                  <c:v>1.45E6</c:v>
                </c:pt>
                <c:pt idx="2">
                  <c:v>1.01E6</c:v>
                </c:pt>
                <c:pt idx="3">
                  <c:v>1.227E6</c:v>
                </c:pt>
              </c:numCache>
            </c:numRef>
          </c:val>
        </c:ser>
        <c:ser>
          <c:idx val="2"/>
          <c:order val="2"/>
          <c:tx>
            <c:strRef>
              <c:f>Результаты!$F$320</c:f>
              <c:strCache>
                <c:ptCount val="1"/>
                <c:pt idx="0">
                  <c:v>75th Percentile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Результаты!$A$321:$A$324</c:f>
              <c:strCache>
                <c:ptCount val="4"/>
                <c:pt idx="0">
                  <c:v>Москва и МО</c:v>
                </c:pt>
                <c:pt idx="1">
                  <c:v>Санкт-Петербург</c:v>
                </c:pt>
                <c:pt idx="2">
                  <c:v>Другой город-миллионник</c:v>
                </c:pt>
                <c:pt idx="3">
                  <c:v>Другой город</c:v>
                </c:pt>
              </c:strCache>
            </c:strRef>
          </c:cat>
          <c:val>
            <c:numRef>
              <c:f>Результаты!$F$321:$F$324</c:f>
              <c:numCache>
                <c:formatCode>#,##0.00[$руб.-419]</c:formatCode>
                <c:ptCount val="4"/>
                <c:pt idx="0">
                  <c:v>2.95E6</c:v>
                </c:pt>
                <c:pt idx="1">
                  <c:v>1.965E6</c:v>
                </c:pt>
                <c:pt idx="2">
                  <c:v>1.3335E6</c:v>
                </c:pt>
                <c:pt idx="3">
                  <c:v>1.5E6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64001952"/>
        <c:axId val="-2118092528"/>
      </c:barChart>
      <c:catAx>
        <c:axId val="-206400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8092528"/>
        <c:crosses val="autoZero"/>
        <c:auto val="1"/>
        <c:lblAlgn val="ctr"/>
        <c:lblOffset val="100"/>
        <c:noMultiLvlLbl val="0"/>
      </c:catAx>
      <c:valAx>
        <c:axId val="-211809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[$руб.-419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400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482600</xdr:colOff>
      <xdr:row>117</xdr:row>
      <xdr:rowOff>0</xdr:rowOff>
    </xdr:from>
    <xdr:to>
      <xdr:col>11</xdr:col>
      <xdr:colOff>920750</xdr:colOff>
      <xdr:row>131</xdr:row>
      <xdr:rowOff>46038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228600</xdr:colOff>
      <xdr:row>325</xdr:row>
      <xdr:rowOff>50800</xdr:rowOff>
    </xdr:from>
    <xdr:to>
      <xdr:col>5</xdr:col>
      <xdr:colOff>869950</xdr:colOff>
      <xdr:row>345</xdr:row>
      <xdr:rowOff>80962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12700</xdr:colOff>
      <xdr:row>0</xdr:row>
      <xdr:rowOff>0</xdr:rowOff>
    </xdr:from>
    <xdr:to>
      <xdr:col>9</xdr:col>
      <xdr:colOff>660400</xdr:colOff>
      <xdr:row>1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700" y="0"/>
          <a:ext cx="19050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4"/>
  <sheetViews>
    <sheetView tabSelected="1" workbookViewId="0">
      <selection activeCell="A2" sqref="A2:G2"/>
    </sheetView>
  </sheetViews>
  <sheetFormatPr baseColWidth="10" defaultColWidth="11.5" defaultRowHeight="15" x14ac:dyDescent="0.2"/>
  <cols>
    <col min="1" max="1" width="33" style="11" customWidth="1"/>
    <col min="2" max="2" width="11.33203125" style="12" customWidth="1"/>
    <col min="3" max="7" width="16.5" style="13" customWidth="1"/>
    <col min="8" max="11" width="16.5" style="14" customWidth="1"/>
    <col min="12" max="14" width="16.5" style="11" customWidth="1"/>
    <col min="15" max="16384" width="11.5" style="11"/>
  </cols>
  <sheetData>
    <row r="1" spans="1:12" ht="30" x14ac:dyDescent="0.3">
      <c r="A1" s="7" t="s">
        <v>199</v>
      </c>
      <c r="B1" s="3"/>
      <c r="C1" s="4"/>
      <c r="D1" s="4"/>
      <c r="E1" s="4"/>
      <c r="F1" s="4"/>
      <c r="G1" s="4"/>
    </row>
    <row r="2" spans="1:12" ht="233" customHeight="1" x14ac:dyDescent="0.2">
      <c r="A2" s="59" t="s">
        <v>200</v>
      </c>
      <c r="B2" s="60"/>
      <c r="C2" s="60"/>
      <c r="D2" s="60"/>
      <c r="E2" s="60"/>
      <c r="F2" s="60"/>
      <c r="G2" s="60"/>
    </row>
    <row r="4" spans="1:12" ht="20" x14ac:dyDescent="0.2">
      <c r="A4" s="1" t="s">
        <v>196</v>
      </c>
      <c r="D4" s="12"/>
      <c r="E4" s="12"/>
      <c r="F4" s="12"/>
    </row>
    <row r="5" spans="1:12" ht="133" x14ac:dyDescent="0.2">
      <c r="A5" s="15" t="s">
        <v>181</v>
      </c>
      <c r="B5" s="16" t="s">
        <v>0</v>
      </c>
      <c r="C5" s="17" t="s">
        <v>8</v>
      </c>
      <c r="D5" s="18" t="s">
        <v>1</v>
      </c>
      <c r="E5" s="18" t="s">
        <v>2</v>
      </c>
      <c r="F5" s="18" t="s">
        <v>3</v>
      </c>
      <c r="G5" s="18" t="s">
        <v>4</v>
      </c>
      <c r="H5" s="47" t="s">
        <v>201</v>
      </c>
      <c r="I5" s="9" t="s">
        <v>203</v>
      </c>
      <c r="J5" s="3"/>
    </row>
    <row r="6" spans="1:12" ht="66" x14ac:dyDescent="0.2">
      <c r="A6" s="19" t="s">
        <v>5</v>
      </c>
      <c r="B6" s="20">
        <v>126</v>
      </c>
      <c r="C6" s="21">
        <v>1</v>
      </c>
      <c r="D6" s="22">
        <v>1200000</v>
      </c>
      <c r="E6" s="22">
        <v>1560000</v>
      </c>
      <c r="F6" s="22">
        <v>1995900</v>
      </c>
      <c r="G6" s="22">
        <v>1731276.0476190476</v>
      </c>
      <c r="H6" s="8">
        <f>E6/37.97</f>
        <v>41085.067158282858</v>
      </c>
      <c r="I6" s="8">
        <f>H6/(1-0.35)</f>
        <v>63207.795628127475</v>
      </c>
      <c r="J6" s="10" t="s">
        <v>202</v>
      </c>
    </row>
    <row r="7" spans="1:12" x14ac:dyDescent="0.2">
      <c r="A7" s="19" t="s">
        <v>6</v>
      </c>
      <c r="B7" s="20">
        <v>126</v>
      </c>
      <c r="C7" s="21">
        <v>1</v>
      </c>
      <c r="D7" s="22">
        <v>1391000</v>
      </c>
      <c r="E7" s="22">
        <v>1817500</v>
      </c>
      <c r="F7" s="22">
        <v>2630000</v>
      </c>
      <c r="G7" s="22">
        <v>2239714.4523809524</v>
      </c>
      <c r="H7" s="8">
        <f>E7/37.97</f>
        <v>47866.736897550698</v>
      </c>
      <c r="I7" s="8">
        <f>H7/(1-0.35)</f>
        <v>73641.133688539529</v>
      </c>
      <c r="J7" s="3"/>
    </row>
    <row r="9" spans="1:12" ht="20" x14ac:dyDescent="0.2">
      <c r="A9" s="1" t="s">
        <v>7</v>
      </c>
    </row>
    <row r="10" spans="1:12" x14ac:dyDescent="0.2">
      <c r="A10" s="61" t="s">
        <v>169</v>
      </c>
      <c r="B10" s="62" t="s">
        <v>197</v>
      </c>
      <c r="C10" s="62"/>
      <c r="D10" s="62" t="s">
        <v>198</v>
      </c>
      <c r="E10" s="62"/>
    </row>
    <row r="11" spans="1:12" x14ac:dyDescent="0.2">
      <c r="A11" s="61"/>
      <c r="B11" s="17" t="s">
        <v>0</v>
      </c>
      <c r="C11" s="17" t="s">
        <v>8</v>
      </c>
      <c r="D11" s="17" t="s">
        <v>0</v>
      </c>
      <c r="E11" s="17" t="s">
        <v>8</v>
      </c>
      <c r="H11" s="13"/>
      <c r="I11" s="13"/>
      <c r="J11" s="13"/>
      <c r="K11" s="13"/>
    </row>
    <row r="12" spans="1:12" x14ac:dyDescent="0.2">
      <c r="A12" s="19" t="s">
        <v>9</v>
      </c>
      <c r="B12" s="20">
        <v>14</v>
      </c>
      <c r="C12" s="21">
        <v>0.1111111111111111</v>
      </c>
      <c r="D12" s="16">
        <v>18</v>
      </c>
      <c r="E12" s="21">
        <v>0.14285714285714285</v>
      </c>
      <c r="H12" s="13"/>
      <c r="I12" s="13"/>
      <c r="J12" s="13"/>
      <c r="K12" s="13"/>
      <c r="L12" s="14"/>
    </row>
    <row r="13" spans="1:12" x14ac:dyDescent="0.2">
      <c r="A13" s="19" t="s">
        <v>10</v>
      </c>
      <c r="B13" s="20">
        <v>35</v>
      </c>
      <c r="C13" s="21">
        <v>0.27777777777777779</v>
      </c>
      <c r="D13" s="16">
        <v>35</v>
      </c>
      <c r="E13" s="21">
        <v>0.27777777777777779</v>
      </c>
      <c r="H13" s="13"/>
      <c r="I13" s="13"/>
      <c r="J13" s="13"/>
      <c r="K13" s="13"/>
      <c r="L13" s="14"/>
    </row>
    <row r="14" spans="1:12" x14ac:dyDescent="0.2">
      <c r="A14" s="19" t="s">
        <v>182</v>
      </c>
      <c r="B14" s="20">
        <v>6</v>
      </c>
      <c r="C14" s="21">
        <v>4.7619047619047616E-2</v>
      </c>
      <c r="D14" s="16">
        <v>10</v>
      </c>
      <c r="E14" s="21">
        <v>7.9365079365079361E-2</v>
      </c>
      <c r="H14" s="13"/>
      <c r="I14" s="13"/>
      <c r="J14" s="13"/>
      <c r="K14" s="13"/>
    </row>
    <row r="15" spans="1:12" x14ac:dyDescent="0.2">
      <c r="A15" s="19" t="s">
        <v>183</v>
      </c>
      <c r="B15" s="20">
        <v>24</v>
      </c>
      <c r="C15" s="21">
        <v>0.19047619047619047</v>
      </c>
      <c r="D15" s="16">
        <v>14</v>
      </c>
      <c r="E15" s="21">
        <v>0.1111111111111111</v>
      </c>
      <c r="H15" s="13"/>
      <c r="I15" s="13"/>
      <c r="J15" s="13"/>
      <c r="K15" s="13"/>
    </row>
    <row r="16" spans="1:12" x14ac:dyDescent="0.2">
      <c r="A16" s="19" t="s">
        <v>11</v>
      </c>
      <c r="B16" s="20">
        <v>15</v>
      </c>
      <c r="C16" s="21">
        <v>0.11904761904761904</v>
      </c>
      <c r="D16" s="16">
        <v>21</v>
      </c>
      <c r="E16" s="21">
        <v>0.16666666666666666</v>
      </c>
      <c r="H16" s="13"/>
      <c r="I16" s="13"/>
      <c r="J16" s="13"/>
      <c r="K16" s="13"/>
    </row>
    <row r="17" spans="1:11" x14ac:dyDescent="0.2">
      <c r="A17" s="19" t="s">
        <v>12</v>
      </c>
      <c r="B17" s="20">
        <v>11</v>
      </c>
      <c r="C17" s="21">
        <v>8.7301587301587297E-2</v>
      </c>
      <c r="D17" s="16">
        <v>8</v>
      </c>
      <c r="E17" s="21">
        <v>6.3492063492063489E-2</v>
      </c>
      <c r="H17" s="13"/>
      <c r="I17" s="13"/>
      <c r="J17" s="13"/>
      <c r="K17" s="13"/>
    </row>
    <row r="18" spans="1:11" x14ac:dyDescent="0.2">
      <c r="A18" s="19" t="s">
        <v>184</v>
      </c>
      <c r="B18" s="20">
        <v>9</v>
      </c>
      <c r="C18" s="21">
        <v>7.1428571428571425E-2</v>
      </c>
      <c r="D18" s="16">
        <v>8</v>
      </c>
      <c r="E18" s="21">
        <v>6.3492063492063489E-2</v>
      </c>
      <c r="H18" s="13"/>
      <c r="I18" s="13"/>
      <c r="J18" s="13"/>
      <c r="K18" s="13"/>
    </row>
    <row r="19" spans="1:11" x14ac:dyDescent="0.2">
      <c r="A19" s="19" t="s">
        <v>185</v>
      </c>
      <c r="B19" s="20">
        <v>4</v>
      </c>
      <c r="C19" s="21">
        <v>3.1746031746031744E-2</v>
      </c>
      <c r="D19" s="16">
        <v>4</v>
      </c>
      <c r="E19" s="21">
        <v>3.1746031746031744E-2</v>
      </c>
      <c r="H19" s="13"/>
      <c r="I19" s="13"/>
      <c r="J19" s="13"/>
      <c r="K19" s="13"/>
    </row>
    <row r="20" spans="1:11" x14ac:dyDescent="0.2">
      <c r="A20" s="19" t="s">
        <v>186</v>
      </c>
      <c r="B20" s="20">
        <v>4</v>
      </c>
      <c r="C20" s="21">
        <v>3.1746031746031744E-2</v>
      </c>
      <c r="D20" s="16">
        <v>3</v>
      </c>
      <c r="E20" s="21">
        <v>2.3809523809523808E-2</v>
      </c>
      <c r="H20" s="13"/>
      <c r="I20" s="13"/>
      <c r="J20" s="13"/>
      <c r="K20" s="13"/>
    </row>
    <row r="21" spans="1:11" x14ac:dyDescent="0.2">
      <c r="A21" s="19" t="s">
        <v>187</v>
      </c>
      <c r="B21" s="20">
        <v>1</v>
      </c>
      <c r="C21" s="21">
        <v>7.9365079365079361E-3</v>
      </c>
      <c r="D21" s="16">
        <v>3</v>
      </c>
      <c r="E21" s="21">
        <v>2.3809523809523808E-2</v>
      </c>
      <c r="H21" s="13"/>
      <c r="I21" s="13"/>
      <c r="J21" s="13"/>
      <c r="K21" s="13"/>
    </row>
    <row r="22" spans="1:11" x14ac:dyDescent="0.2">
      <c r="A22" s="19" t="s">
        <v>188</v>
      </c>
      <c r="B22" s="20">
        <v>2</v>
      </c>
      <c r="C22" s="21">
        <v>1.5873015873015872E-2</v>
      </c>
      <c r="D22" s="16">
        <v>1</v>
      </c>
      <c r="E22" s="21">
        <v>7.9365079365079361E-3</v>
      </c>
      <c r="H22" s="13"/>
      <c r="I22" s="13"/>
      <c r="J22" s="13"/>
      <c r="K22" s="13"/>
    </row>
    <row r="23" spans="1:11" x14ac:dyDescent="0.2">
      <c r="A23" s="19" t="s">
        <v>189</v>
      </c>
      <c r="B23" s="20">
        <v>1</v>
      </c>
      <c r="C23" s="21">
        <v>7.9365079365079361E-3</v>
      </c>
      <c r="D23" s="16">
        <v>1</v>
      </c>
      <c r="E23" s="21">
        <v>7.9365079365079361E-3</v>
      </c>
      <c r="H23" s="13"/>
      <c r="I23" s="13"/>
      <c r="J23" s="13"/>
      <c r="K23" s="13"/>
    </row>
    <row r="25" spans="1:11" ht="20" x14ac:dyDescent="0.2">
      <c r="A25" s="1" t="s">
        <v>168</v>
      </c>
      <c r="C25" s="23"/>
      <c r="D25" s="23"/>
      <c r="E25" s="23"/>
      <c r="F25" s="23"/>
    </row>
    <row r="26" spans="1:11" x14ac:dyDescent="0.2">
      <c r="A26" s="15" t="s">
        <v>13</v>
      </c>
      <c r="B26" s="16" t="s">
        <v>0</v>
      </c>
      <c r="C26" s="18" t="s">
        <v>14</v>
      </c>
      <c r="D26" s="18" t="s">
        <v>1</v>
      </c>
      <c r="E26" s="18" t="s">
        <v>2</v>
      </c>
      <c r="F26" s="18" t="s">
        <v>3</v>
      </c>
      <c r="G26" s="18" t="s">
        <v>4</v>
      </c>
    </row>
    <row r="27" spans="1:11" x14ac:dyDescent="0.2">
      <c r="A27" s="19" t="s">
        <v>15</v>
      </c>
      <c r="B27" s="20">
        <v>2</v>
      </c>
      <c r="C27" s="21">
        <v>1.5873015873015872E-2</v>
      </c>
      <c r="D27" s="22" t="s">
        <v>26</v>
      </c>
      <c r="E27" s="22" t="s">
        <v>26</v>
      </c>
      <c r="F27" s="22" t="s">
        <v>26</v>
      </c>
      <c r="G27" s="22" t="s">
        <v>26</v>
      </c>
      <c r="I27" s="24"/>
    </row>
    <row r="28" spans="1:11" x14ac:dyDescent="0.2">
      <c r="A28" s="19" t="s">
        <v>16</v>
      </c>
      <c r="B28" s="20">
        <v>2</v>
      </c>
      <c r="C28" s="21">
        <v>1.5873015873015872E-2</v>
      </c>
      <c r="D28" s="22" t="s">
        <v>26</v>
      </c>
      <c r="E28" s="22" t="s">
        <v>26</v>
      </c>
      <c r="F28" s="22" t="s">
        <v>26</v>
      </c>
      <c r="G28" s="22" t="s">
        <v>26</v>
      </c>
      <c r="I28" s="24"/>
    </row>
    <row r="29" spans="1:11" x14ac:dyDescent="0.2">
      <c r="A29" s="19" t="s">
        <v>17</v>
      </c>
      <c r="B29" s="20">
        <v>7</v>
      </c>
      <c r="C29" s="21">
        <v>5.5555555555555552E-2</v>
      </c>
      <c r="D29" s="22">
        <v>1880000</v>
      </c>
      <c r="E29" s="22">
        <v>2640000</v>
      </c>
      <c r="F29" s="22">
        <v>5750000</v>
      </c>
      <c r="G29" s="22">
        <v>4078571.4285714286</v>
      </c>
      <c r="I29" s="24"/>
    </row>
    <row r="30" spans="1:11" x14ac:dyDescent="0.2">
      <c r="A30" s="19" t="s">
        <v>18</v>
      </c>
      <c r="B30" s="20">
        <v>9</v>
      </c>
      <c r="C30" s="21">
        <v>7.1428571428571425E-2</v>
      </c>
      <c r="D30" s="22">
        <v>1750000</v>
      </c>
      <c r="E30" s="22">
        <v>2500000</v>
      </c>
      <c r="F30" s="22">
        <v>3100000</v>
      </c>
      <c r="G30" s="22">
        <v>2516664.777777778</v>
      </c>
      <c r="I30" s="24"/>
    </row>
    <row r="31" spans="1:11" x14ac:dyDescent="0.2">
      <c r="A31" s="19" t="s">
        <v>19</v>
      </c>
      <c r="B31" s="20">
        <v>17</v>
      </c>
      <c r="C31" s="21">
        <v>0.13492063492063491</v>
      </c>
      <c r="D31" s="22">
        <v>1560000</v>
      </c>
      <c r="E31" s="22">
        <v>2040000</v>
      </c>
      <c r="F31" s="22">
        <v>2800000</v>
      </c>
      <c r="G31" s="22">
        <v>2583823.5294117648</v>
      </c>
      <c r="I31" s="24"/>
    </row>
    <row r="32" spans="1:11" ht="30" x14ac:dyDescent="0.2">
      <c r="A32" s="19" t="s">
        <v>20</v>
      </c>
      <c r="B32" s="20">
        <v>27</v>
      </c>
      <c r="C32" s="21">
        <v>0.21428571428571427</v>
      </c>
      <c r="D32" s="22">
        <v>1420000</v>
      </c>
      <c r="E32" s="22">
        <v>2016000</v>
      </c>
      <c r="F32" s="22">
        <v>3350000</v>
      </c>
      <c r="G32" s="22">
        <v>2509279.777777778</v>
      </c>
      <c r="I32" s="24"/>
    </row>
    <row r="33" spans="1:11" ht="30" x14ac:dyDescent="0.2">
      <c r="A33" s="19" t="s">
        <v>21</v>
      </c>
      <c r="B33" s="20">
        <v>38</v>
      </c>
      <c r="C33" s="21">
        <v>0.30158730158730157</v>
      </c>
      <c r="D33" s="22">
        <v>1374500</v>
      </c>
      <c r="E33" s="22">
        <v>1725750</v>
      </c>
      <c r="F33" s="22">
        <v>2065250</v>
      </c>
      <c r="G33" s="22">
        <v>1834671.0526315789</v>
      </c>
      <c r="I33" s="24"/>
    </row>
    <row r="34" spans="1:11" ht="30" x14ac:dyDescent="0.2">
      <c r="A34" s="19" t="s">
        <v>22</v>
      </c>
      <c r="B34" s="20">
        <v>11</v>
      </c>
      <c r="C34" s="21">
        <v>8.7301587301587297E-2</v>
      </c>
      <c r="D34" s="22">
        <v>1078500</v>
      </c>
      <c r="E34" s="22">
        <v>1600000</v>
      </c>
      <c r="F34" s="22">
        <v>2295000</v>
      </c>
      <c r="G34" s="22">
        <v>1910181.8181818181</v>
      </c>
      <c r="I34" s="24"/>
    </row>
    <row r="35" spans="1:11" ht="30" x14ac:dyDescent="0.2">
      <c r="A35" s="19" t="s">
        <v>23</v>
      </c>
      <c r="B35" s="20">
        <v>5</v>
      </c>
      <c r="C35" s="21">
        <v>3.968253968253968E-2</v>
      </c>
      <c r="D35" s="22">
        <v>1300000</v>
      </c>
      <c r="E35" s="22">
        <v>2260000</v>
      </c>
      <c r="F35" s="22">
        <v>2500000</v>
      </c>
      <c r="G35" s="22">
        <v>1951400</v>
      </c>
      <c r="I35" s="24"/>
      <c r="J35" s="11"/>
      <c r="K35" s="11"/>
    </row>
    <row r="36" spans="1:11" x14ac:dyDescent="0.2">
      <c r="A36" s="19" t="s">
        <v>24</v>
      </c>
      <c r="B36" s="20">
        <v>6</v>
      </c>
      <c r="C36" s="21">
        <v>4.7619047619047616E-2</v>
      </c>
      <c r="D36" s="22">
        <v>1247500</v>
      </c>
      <c r="E36" s="22">
        <v>1490000</v>
      </c>
      <c r="F36" s="22">
        <v>2070000</v>
      </c>
      <c r="G36" s="22">
        <v>1640330.6666666667</v>
      </c>
      <c r="I36" s="24"/>
      <c r="J36" s="11"/>
      <c r="K36" s="11"/>
    </row>
    <row r="37" spans="1:11" ht="30" x14ac:dyDescent="0.2">
      <c r="A37" s="19" t="s">
        <v>25</v>
      </c>
      <c r="B37" s="20">
        <v>2</v>
      </c>
      <c r="C37" s="21">
        <v>1.5873015873015872E-2</v>
      </c>
      <c r="D37" s="22" t="s">
        <v>26</v>
      </c>
      <c r="E37" s="22" t="s">
        <v>26</v>
      </c>
      <c r="F37" s="22" t="s">
        <v>26</v>
      </c>
      <c r="G37" s="22" t="s">
        <v>26</v>
      </c>
      <c r="I37" s="24"/>
      <c r="J37" s="11"/>
      <c r="K37" s="11"/>
    </row>
    <row r="38" spans="1:11" ht="30" x14ac:dyDescent="0.2">
      <c r="A38" s="19" t="s">
        <v>27</v>
      </c>
      <c r="B38" s="20">
        <v>0</v>
      </c>
      <c r="C38" s="21">
        <v>0</v>
      </c>
      <c r="D38" s="22" t="s">
        <v>26</v>
      </c>
      <c r="E38" s="22" t="s">
        <v>26</v>
      </c>
      <c r="F38" s="22" t="s">
        <v>26</v>
      </c>
      <c r="G38" s="22" t="s">
        <v>26</v>
      </c>
      <c r="J38" s="11"/>
      <c r="K38" s="11"/>
    </row>
    <row r="40" spans="1:11" ht="20" x14ac:dyDescent="0.2">
      <c r="A40" s="1" t="s">
        <v>28</v>
      </c>
      <c r="J40" s="11"/>
      <c r="K40" s="11"/>
    </row>
    <row r="41" spans="1:11" x14ac:dyDescent="0.2">
      <c r="A41" s="15" t="s">
        <v>29</v>
      </c>
      <c r="B41" s="16" t="s">
        <v>0</v>
      </c>
      <c r="C41" s="18" t="s">
        <v>14</v>
      </c>
      <c r="D41" s="18" t="s">
        <v>1</v>
      </c>
      <c r="E41" s="18" t="s">
        <v>2</v>
      </c>
      <c r="F41" s="18" t="s">
        <v>3</v>
      </c>
      <c r="G41" s="18" t="s">
        <v>4</v>
      </c>
      <c r="J41" s="11"/>
      <c r="K41" s="11"/>
    </row>
    <row r="42" spans="1:11" x14ac:dyDescent="0.2">
      <c r="A42" s="25" t="s">
        <v>30</v>
      </c>
      <c r="B42" s="20">
        <v>3</v>
      </c>
      <c r="C42" s="21">
        <v>2.3809523809523808E-2</v>
      </c>
      <c r="D42" s="22" t="s">
        <v>26</v>
      </c>
      <c r="E42" s="22" t="s">
        <v>26</v>
      </c>
      <c r="F42" s="22" t="s">
        <v>26</v>
      </c>
      <c r="G42" s="22" t="s">
        <v>26</v>
      </c>
      <c r="J42" s="11"/>
      <c r="K42" s="11"/>
    </row>
    <row r="43" spans="1:11" x14ac:dyDescent="0.2">
      <c r="A43" s="25" t="s">
        <v>31</v>
      </c>
      <c r="B43" s="20">
        <v>5</v>
      </c>
      <c r="C43" s="21">
        <v>3.968253968253968E-2</v>
      </c>
      <c r="D43" s="22">
        <v>1388000</v>
      </c>
      <c r="E43" s="22">
        <v>1500000</v>
      </c>
      <c r="F43" s="22">
        <v>2600000</v>
      </c>
      <c r="G43" s="22">
        <v>2033600</v>
      </c>
      <c r="J43" s="11"/>
      <c r="K43" s="11"/>
    </row>
    <row r="44" spans="1:11" x14ac:dyDescent="0.2">
      <c r="A44" s="25" t="s">
        <v>32</v>
      </c>
      <c r="B44" s="20">
        <v>32</v>
      </c>
      <c r="C44" s="21">
        <v>0.25396825396825395</v>
      </c>
      <c r="D44" s="22">
        <v>1300000</v>
      </c>
      <c r="E44" s="22">
        <v>1608000</v>
      </c>
      <c r="F44" s="22">
        <v>2277500</v>
      </c>
      <c r="G44" s="22">
        <v>1969640.625</v>
      </c>
      <c r="J44" s="11"/>
      <c r="K44" s="11"/>
    </row>
    <row r="45" spans="1:11" x14ac:dyDescent="0.2">
      <c r="A45" s="25" t="s">
        <v>33</v>
      </c>
      <c r="B45" s="20">
        <v>50</v>
      </c>
      <c r="C45" s="21">
        <v>0.3968253968253968</v>
      </c>
      <c r="D45" s="22">
        <v>1619750</v>
      </c>
      <c r="E45" s="22">
        <v>2060000</v>
      </c>
      <c r="F45" s="22">
        <v>3300000</v>
      </c>
      <c r="G45" s="22">
        <v>2608750.7400000002</v>
      </c>
      <c r="J45" s="11"/>
      <c r="K45" s="11"/>
    </row>
    <row r="46" spans="1:11" x14ac:dyDescent="0.2">
      <c r="A46" s="25" t="s">
        <v>34</v>
      </c>
      <c r="B46" s="20">
        <v>22</v>
      </c>
      <c r="C46" s="21">
        <v>0.17460317460317459</v>
      </c>
      <c r="D46" s="22">
        <v>907500</v>
      </c>
      <c r="E46" s="22">
        <v>1667500</v>
      </c>
      <c r="F46" s="22">
        <v>2500000</v>
      </c>
      <c r="G46" s="22">
        <v>1837453.8181818181</v>
      </c>
      <c r="J46" s="11"/>
      <c r="K46" s="11"/>
    </row>
    <row r="47" spans="1:11" x14ac:dyDescent="0.2">
      <c r="A47" s="25" t="s">
        <v>35</v>
      </c>
      <c r="B47" s="20">
        <v>14</v>
      </c>
      <c r="C47" s="21">
        <v>0.1111111111111111</v>
      </c>
      <c r="D47" s="22">
        <v>1402500</v>
      </c>
      <c r="E47" s="22">
        <v>1680000</v>
      </c>
      <c r="F47" s="22">
        <v>2105500</v>
      </c>
      <c r="G47" s="22">
        <v>1831857.142857143</v>
      </c>
      <c r="J47" s="11"/>
      <c r="K47" s="11"/>
    </row>
    <row r="49" spans="1:14" ht="20" x14ac:dyDescent="0.2">
      <c r="A49" s="1" t="s">
        <v>36</v>
      </c>
      <c r="H49" s="26"/>
      <c r="I49" s="26"/>
      <c r="J49" s="11"/>
      <c r="K49" s="11"/>
    </row>
    <row r="50" spans="1:14" x14ac:dyDescent="0.2">
      <c r="A50" s="15" t="s">
        <v>29</v>
      </c>
      <c r="B50" s="16" t="s">
        <v>0</v>
      </c>
      <c r="C50" s="18" t="s">
        <v>14</v>
      </c>
      <c r="D50" s="18" t="s">
        <v>1</v>
      </c>
      <c r="E50" s="18" t="s">
        <v>2</v>
      </c>
      <c r="F50" s="18" t="s">
        <v>3</v>
      </c>
      <c r="G50" s="18" t="s">
        <v>4</v>
      </c>
      <c r="H50" s="26"/>
      <c r="I50" s="26"/>
      <c r="J50" s="11"/>
      <c r="K50" s="11"/>
    </row>
    <row r="51" spans="1:14" x14ac:dyDescent="0.2">
      <c r="A51" s="6" t="s">
        <v>37</v>
      </c>
      <c r="H51" s="26"/>
      <c r="I51" s="26"/>
    </row>
    <row r="52" spans="1:14" x14ac:dyDescent="0.2">
      <c r="A52" s="25" t="s">
        <v>38</v>
      </c>
      <c r="B52" s="20">
        <v>61</v>
      </c>
      <c r="C52" s="21">
        <v>0.48412698412698413</v>
      </c>
      <c r="D52" s="22">
        <v>1404000</v>
      </c>
      <c r="E52" s="22">
        <v>2021000</v>
      </c>
      <c r="F52" s="22">
        <v>2800000</v>
      </c>
      <c r="G52" s="22">
        <v>2267442.6229508198</v>
      </c>
      <c r="H52" s="26"/>
      <c r="I52" s="27"/>
      <c r="J52" s="28"/>
      <c r="K52" s="28"/>
      <c r="N52" s="29"/>
    </row>
    <row r="53" spans="1:14" x14ac:dyDescent="0.2">
      <c r="A53" s="25" t="s">
        <v>39</v>
      </c>
      <c r="B53" s="20">
        <v>53</v>
      </c>
      <c r="C53" s="21">
        <v>0.42063492063492064</v>
      </c>
      <c r="D53" s="22">
        <v>1388000</v>
      </c>
      <c r="E53" s="22">
        <v>1680000</v>
      </c>
      <c r="F53" s="22">
        <v>2470000</v>
      </c>
      <c r="G53" s="22">
        <v>2134264.886792453</v>
      </c>
      <c r="H53" s="26"/>
      <c r="I53" s="27"/>
      <c r="J53" s="28"/>
      <c r="K53" s="28"/>
    </row>
    <row r="54" spans="1:14" x14ac:dyDescent="0.2">
      <c r="A54" s="25" t="s">
        <v>40</v>
      </c>
      <c r="B54" s="20">
        <v>12</v>
      </c>
      <c r="C54" s="21">
        <v>9.5238095238095233E-2</v>
      </c>
      <c r="D54" s="22">
        <v>1077500</v>
      </c>
      <c r="E54" s="22">
        <v>1815000</v>
      </c>
      <c r="F54" s="22">
        <v>2549995.5</v>
      </c>
      <c r="G54" s="22">
        <v>2564498.5</v>
      </c>
      <c r="H54" s="26"/>
      <c r="I54" s="27"/>
      <c r="J54" s="28"/>
      <c r="K54" s="28"/>
    </row>
    <row r="55" spans="1:14" x14ac:dyDescent="0.2">
      <c r="A55" s="6" t="s">
        <v>41</v>
      </c>
      <c r="C55" s="30"/>
      <c r="H55" s="26"/>
      <c r="I55" s="26"/>
      <c r="J55" s="28"/>
    </row>
    <row r="56" spans="1:14" x14ac:dyDescent="0.2">
      <c r="A56" s="25" t="s">
        <v>38</v>
      </c>
      <c r="B56" s="20">
        <v>72</v>
      </c>
      <c r="C56" s="21">
        <v>0.5714285714285714</v>
      </c>
      <c r="D56" s="22">
        <v>1438500</v>
      </c>
      <c r="E56" s="22">
        <v>1850000</v>
      </c>
      <c r="F56" s="22">
        <v>2500000</v>
      </c>
      <c r="G56" s="22">
        <v>2041083.8333333333</v>
      </c>
      <c r="I56" s="31"/>
      <c r="J56" s="28"/>
    </row>
    <row r="57" spans="1:14" x14ac:dyDescent="0.2">
      <c r="A57" s="25" t="s">
        <v>39</v>
      </c>
      <c r="B57" s="20">
        <v>44</v>
      </c>
      <c r="C57" s="21">
        <v>0.34920634920634919</v>
      </c>
      <c r="D57" s="22">
        <v>1270000</v>
      </c>
      <c r="E57" s="22">
        <v>1695000</v>
      </c>
      <c r="F57" s="22">
        <v>2962500</v>
      </c>
      <c r="G57" s="22">
        <v>2357272.7272727271</v>
      </c>
      <c r="I57" s="31"/>
      <c r="J57" s="28"/>
    </row>
    <row r="58" spans="1:14" x14ac:dyDescent="0.2">
      <c r="A58" s="25" t="s">
        <v>40</v>
      </c>
      <c r="B58" s="20">
        <v>10</v>
      </c>
      <c r="C58" s="21">
        <v>7.9365079365079361E-2</v>
      </c>
      <c r="D58" s="22">
        <v>1743500</v>
      </c>
      <c r="E58" s="22">
        <v>2485000</v>
      </c>
      <c r="F58" s="22">
        <v>3470496.75</v>
      </c>
      <c r="G58" s="22">
        <v>3152598.5</v>
      </c>
      <c r="I58" s="31"/>
      <c r="J58" s="28"/>
    </row>
    <row r="59" spans="1:14" x14ac:dyDescent="0.2">
      <c r="A59" s="6" t="s">
        <v>42</v>
      </c>
      <c r="I59" s="31"/>
      <c r="J59" s="28"/>
    </row>
    <row r="60" spans="1:14" x14ac:dyDescent="0.2">
      <c r="A60" s="25" t="s">
        <v>38</v>
      </c>
      <c r="B60" s="20">
        <v>26</v>
      </c>
      <c r="C60" s="21">
        <v>0.20634920634920634</v>
      </c>
      <c r="D60" s="22">
        <v>1500000</v>
      </c>
      <c r="E60" s="22">
        <v>2028500</v>
      </c>
      <c r="F60" s="22">
        <v>2825000</v>
      </c>
      <c r="G60" s="22">
        <v>2574963.6153846155</v>
      </c>
      <c r="I60" s="31"/>
      <c r="J60" s="28"/>
    </row>
    <row r="61" spans="1:14" x14ac:dyDescent="0.2">
      <c r="A61" s="25" t="s">
        <v>39</v>
      </c>
      <c r="B61" s="20">
        <v>67</v>
      </c>
      <c r="C61" s="21">
        <v>0.53174603174603174</v>
      </c>
      <c r="D61" s="22">
        <v>1355000</v>
      </c>
      <c r="E61" s="22">
        <v>1670000</v>
      </c>
      <c r="F61" s="22">
        <v>2095000</v>
      </c>
      <c r="G61" s="22">
        <v>1920343.2835820895</v>
      </c>
    </row>
    <row r="62" spans="1:14" x14ac:dyDescent="0.2">
      <c r="A62" s="25" t="s">
        <v>40</v>
      </c>
      <c r="B62" s="20">
        <v>33</v>
      </c>
      <c r="C62" s="21">
        <v>0.26190476190476192</v>
      </c>
      <c r="D62" s="22">
        <v>1500000</v>
      </c>
      <c r="E62" s="22">
        <v>2260000</v>
      </c>
      <c r="F62" s="22">
        <v>3100000</v>
      </c>
      <c r="G62" s="22">
        <v>2623999</v>
      </c>
    </row>
    <row r="63" spans="1:14" x14ac:dyDescent="0.2">
      <c r="A63" s="6" t="s">
        <v>43</v>
      </c>
    </row>
    <row r="64" spans="1:14" x14ac:dyDescent="0.2">
      <c r="A64" s="25" t="s">
        <v>38</v>
      </c>
      <c r="B64" s="20">
        <v>80</v>
      </c>
      <c r="C64" s="21">
        <v>0.63492063492063489</v>
      </c>
      <c r="D64" s="22">
        <v>1490000</v>
      </c>
      <c r="E64" s="22">
        <v>1942000</v>
      </c>
      <c r="F64" s="22">
        <v>3025000</v>
      </c>
      <c r="G64" s="22">
        <v>2362975.4624999999</v>
      </c>
    </row>
    <row r="65" spans="1:11" x14ac:dyDescent="0.2">
      <c r="A65" s="25" t="s">
        <v>39</v>
      </c>
      <c r="B65" s="20">
        <v>30</v>
      </c>
      <c r="C65" s="21">
        <v>0.23809523809523808</v>
      </c>
      <c r="D65" s="22">
        <v>1104500</v>
      </c>
      <c r="E65" s="22">
        <v>1600000</v>
      </c>
      <c r="F65" s="22">
        <v>2154000</v>
      </c>
      <c r="G65" s="22">
        <v>1816599.4666666666</v>
      </c>
    </row>
    <row r="66" spans="1:11" x14ac:dyDescent="0.2">
      <c r="A66" s="25" t="s">
        <v>40</v>
      </c>
      <c r="B66" s="20">
        <v>16</v>
      </c>
      <c r="C66" s="21">
        <v>0.12698412698412698</v>
      </c>
      <c r="D66" s="22">
        <v>1400000</v>
      </c>
      <c r="E66" s="22">
        <v>1680000</v>
      </c>
      <c r="F66" s="22">
        <v>2477500</v>
      </c>
      <c r="G66" s="22">
        <v>2416750</v>
      </c>
    </row>
    <row r="67" spans="1:11" x14ac:dyDescent="0.2">
      <c r="A67" s="6" t="s">
        <v>44</v>
      </c>
      <c r="H67" s="11"/>
      <c r="I67" s="11"/>
      <c r="J67" s="11"/>
      <c r="K67" s="11"/>
    </row>
    <row r="68" spans="1:11" x14ac:dyDescent="0.2">
      <c r="A68" s="25" t="s">
        <v>38</v>
      </c>
      <c r="B68" s="20">
        <v>60</v>
      </c>
      <c r="C68" s="21">
        <v>0.47619047619047616</v>
      </c>
      <c r="D68" s="22">
        <v>1365000</v>
      </c>
      <c r="E68" s="22">
        <v>1815000</v>
      </c>
      <c r="F68" s="22">
        <v>2477500</v>
      </c>
      <c r="G68" s="22">
        <v>2089367.5666666667</v>
      </c>
      <c r="H68" s="11"/>
      <c r="I68" s="11"/>
      <c r="J68" s="11"/>
      <c r="K68" s="11"/>
    </row>
    <row r="69" spans="1:11" x14ac:dyDescent="0.2">
      <c r="A69" s="25" t="s">
        <v>39</v>
      </c>
      <c r="B69" s="20">
        <v>55</v>
      </c>
      <c r="C69" s="21">
        <v>0.43650793650793651</v>
      </c>
      <c r="D69" s="22">
        <v>1445000</v>
      </c>
      <c r="E69" s="22">
        <v>1892000</v>
      </c>
      <c r="F69" s="22">
        <v>2840992</v>
      </c>
      <c r="G69" s="22">
        <v>2304963.0363636361</v>
      </c>
      <c r="H69" s="11"/>
      <c r="I69" s="11"/>
      <c r="J69" s="11"/>
      <c r="K69" s="11"/>
    </row>
    <row r="70" spans="1:11" x14ac:dyDescent="0.2">
      <c r="A70" s="25" t="s">
        <v>40</v>
      </c>
      <c r="B70" s="20">
        <v>11</v>
      </c>
      <c r="C70" s="21">
        <v>8.7301587301587297E-2</v>
      </c>
      <c r="D70" s="22">
        <v>1317500</v>
      </c>
      <c r="E70" s="22">
        <v>1750000</v>
      </c>
      <c r="F70" s="22">
        <v>2825000</v>
      </c>
      <c r="G70" s="22">
        <v>2733545.4545454546</v>
      </c>
      <c r="H70" s="11"/>
      <c r="I70" s="11"/>
      <c r="J70" s="11"/>
      <c r="K70" s="11"/>
    </row>
    <row r="71" spans="1:11" x14ac:dyDescent="0.2">
      <c r="A71" s="6" t="s">
        <v>45</v>
      </c>
      <c r="H71" s="11"/>
      <c r="I71" s="11"/>
      <c r="J71" s="11"/>
      <c r="K71" s="11"/>
    </row>
    <row r="72" spans="1:11" x14ac:dyDescent="0.2">
      <c r="A72" s="25" t="s">
        <v>38</v>
      </c>
      <c r="B72" s="20">
        <v>59</v>
      </c>
      <c r="C72" s="21">
        <v>0.46825396825396826</v>
      </c>
      <c r="D72" s="22">
        <v>1387000</v>
      </c>
      <c r="E72" s="22">
        <v>1730000</v>
      </c>
      <c r="F72" s="22">
        <v>2345000</v>
      </c>
      <c r="G72" s="22">
        <v>2052847.1864406781</v>
      </c>
      <c r="H72" s="11"/>
      <c r="I72" s="11"/>
      <c r="J72" s="11"/>
      <c r="K72" s="11"/>
    </row>
    <row r="73" spans="1:11" x14ac:dyDescent="0.2">
      <c r="A73" s="25" t="s">
        <v>39</v>
      </c>
      <c r="B73" s="20">
        <v>60</v>
      </c>
      <c r="C73" s="21">
        <v>0.47619047619047616</v>
      </c>
      <c r="D73" s="22">
        <v>1397000</v>
      </c>
      <c r="E73" s="22">
        <v>1935000</v>
      </c>
      <c r="F73" s="22">
        <v>3112500</v>
      </c>
      <c r="G73" s="22">
        <v>2306183.9500000002</v>
      </c>
      <c r="H73" s="11"/>
      <c r="I73" s="11"/>
      <c r="J73" s="11"/>
      <c r="K73" s="11"/>
    </row>
    <row r="74" spans="1:11" x14ac:dyDescent="0.2">
      <c r="A74" s="25" t="s">
        <v>40</v>
      </c>
      <c r="B74" s="20">
        <v>7</v>
      </c>
      <c r="C74" s="21">
        <v>5.5555555555555552E-2</v>
      </c>
      <c r="D74" s="22">
        <v>1317500</v>
      </c>
      <c r="E74" s="22">
        <v>2340000</v>
      </c>
      <c r="F74" s="22">
        <v>4070000</v>
      </c>
      <c r="G74" s="22">
        <v>3245000</v>
      </c>
      <c r="H74" s="11"/>
      <c r="I74" s="11"/>
      <c r="J74" s="11"/>
      <c r="K74" s="11"/>
    </row>
    <row r="75" spans="1:11" x14ac:dyDescent="0.2">
      <c r="A75" s="6" t="s">
        <v>46</v>
      </c>
      <c r="H75" s="11"/>
      <c r="I75" s="11"/>
      <c r="J75" s="11"/>
      <c r="K75" s="11"/>
    </row>
    <row r="76" spans="1:11" x14ac:dyDescent="0.2">
      <c r="A76" s="25" t="s">
        <v>38</v>
      </c>
      <c r="B76" s="20">
        <v>65</v>
      </c>
      <c r="C76" s="21">
        <v>0.51587301587301593</v>
      </c>
      <c r="D76" s="22">
        <v>1500000</v>
      </c>
      <c r="E76" s="22">
        <v>1892000</v>
      </c>
      <c r="F76" s="22">
        <v>2500000</v>
      </c>
      <c r="G76" s="22">
        <v>2126692.0307692308</v>
      </c>
      <c r="H76" s="11"/>
      <c r="I76" s="11"/>
      <c r="J76" s="11"/>
      <c r="K76" s="11"/>
    </row>
    <row r="77" spans="1:11" x14ac:dyDescent="0.2">
      <c r="A77" s="25" t="s">
        <v>39</v>
      </c>
      <c r="B77" s="20">
        <v>48</v>
      </c>
      <c r="C77" s="21">
        <v>0.38095238095238093</v>
      </c>
      <c r="D77" s="22">
        <v>1300000</v>
      </c>
      <c r="E77" s="22">
        <v>1667000</v>
      </c>
      <c r="F77" s="22">
        <v>2372500</v>
      </c>
      <c r="G77" s="22">
        <v>2053729.9791666667</v>
      </c>
      <c r="H77" s="11"/>
      <c r="I77" s="11"/>
      <c r="J77" s="11"/>
      <c r="K77" s="11"/>
    </row>
    <row r="78" spans="1:11" x14ac:dyDescent="0.2">
      <c r="A78" s="25" t="s">
        <v>40</v>
      </c>
      <c r="B78" s="20">
        <v>13</v>
      </c>
      <c r="C78" s="21">
        <v>0.10317460317460317</v>
      </c>
      <c r="D78" s="22">
        <v>1730000</v>
      </c>
      <c r="E78" s="22">
        <v>3100000</v>
      </c>
      <c r="F78" s="22">
        <v>5000000</v>
      </c>
      <c r="G78" s="22">
        <v>3491538.4615384615</v>
      </c>
      <c r="H78" s="11"/>
      <c r="I78" s="11"/>
      <c r="J78" s="11"/>
      <c r="K78" s="11"/>
    </row>
    <row r="79" spans="1:11" x14ac:dyDescent="0.2">
      <c r="A79" s="6" t="s">
        <v>47</v>
      </c>
      <c r="H79" s="11"/>
      <c r="I79" s="11"/>
      <c r="J79" s="11"/>
      <c r="K79" s="11"/>
    </row>
    <row r="80" spans="1:11" x14ac:dyDescent="0.2">
      <c r="A80" s="25" t="s">
        <v>38</v>
      </c>
      <c r="B80" s="20">
        <v>86</v>
      </c>
      <c r="C80" s="21">
        <v>0.68253968253968256</v>
      </c>
      <c r="D80" s="22">
        <v>1413000</v>
      </c>
      <c r="E80" s="22">
        <v>1720750</v>
      </c>
      <c r="F80" s="22">
        <v>2507500</v>
      </c>
      <c r="G80" s="22">
        <v>2118511.8604651163</v>
      </c>
      <c r="H80" s="11"/>
      <c r="I80" s="11"/>
      <c r="J80" s="11"/>
      <c r="K80" s="11"/>
    </row>
    <row r="81" spans="1:11" x14ac:dyDescent="0.2">
      <c r="A81" s="25" t="s">
        <v>39</v>
      </c>
      <c r="B81" s="20">
        <v>30</v>
      </c>
      <c r="C81" s="21">
        <v>0.23809523809523808</v>
      </c>
      <c r="D81" s="22">
        <v>1176250</v>
      </c>
      <c r="E81" s="22">
        <v>1740000</v>
      </c>
      <c r="F81" s="22">
        <v>2320000</v>
      </c>
      <c r="G81" s="22">
        <v>2059600.0333333334</v>
      </c>
      <c r="H81" s="11"/>
      <c r="I81" s="11"/>
      <c r="J81" s="11"/>
      <c r="K81" s="11"/>
    </row>
    <row r="82" spans="1:11" x14ac:dyDescent="0.2">
      <c r="A82" s="25" t="s">
        <v>40</v>
      </c>
      <c r="B82" s="20">
        <v>10</v>
      </c>
      <c r="C82" s="21">
        <v>7.9365079365079361E-2</v>
      </c>
      <c r="D82" s="22">
        <v>2342500</v>
      </c>
      <c r="E82" s="22">
        <v>2750000</v>
      </c>
      <c r="F82" s="22">
        <v>5295000</v>
      </c>
      <c r="G82" s="22">
        <v>3822400</v>
      </c>
      <c r="H82" s="11"/>
      <c r="I82" s="11"/>
      <c r="J82" s="11"/>
      <c r="K82" s="11"/>
    </row>
    <row r="83" spans="1:11" x14ac:dyDescent="0.2">
      <c r="A83" s="6" t="s">
        <v>48</v>
      </c>
      <c r="H83" s="11"/>
      <c r="I83" s="11"/>
      <c r="J83" s="11"/>
      <c r="K83" s="11"/>
    </row>
    <row r="84" spans="1:11" x14ac:dyDescent="0.2">
      <c r="A84" s="25" t="s">
        <v>38</v>
      </c>
      <c r="B84" s="20">
        <v>61</v>
      </c>
      <c r="C84" s="21">
        <v>0.48412698412698413</v>
      </c>
      <c r="D84" s="22">
        <v>1500000</v>
      </c>
      <c r="E84" s="22">
        <v>1950000</v>
      </c>
      <c r="F84" s="22">
        <v>2500000</v>
      </c>
      <c r="G84" s="22">
        <v>2198778.3934426229</v>
      </c>
      <c r="H84" s="11"/>
      <c r="I84" s="11"/>
      <c r="J84" s="11"/>
      <c r="K84" s="11"/>
    </row>
    <row r="85" spans="1:11" x14ac:dyDescent="0.2">
      <c r="A85" s="25" t="s">
        <v>39</v>
      </c>
      <c r="B85" s="20">
        <v>53</v>
      </c>
      <c r="C85" s="21">
        <v>0.42063492063492064</v>
      </c>
      <c r="D85" s="22">
        <v>1300000</v>
      </c>
      <c r="E85" s="22">
        <v>1650000</v>
      </c>
      <c r="F85" s="22">
        <v>2640000</v>
      </c>
      <c r="G85" s="22">
        <v>2067104.8113207547</v>
      </c>
      <c r="H85" s="11"/>
      <c r="I85" s="11"/>
      <c r="J85" s="11"/>
      <c r="K85" s="11"/>
    </row>
    <row r="86" spans="1:11" x14ac:dyDescent="0.2">
      <c r="A86" s="25" t="s">
        <v>40</v>
      </c>
      <c r="B86" s="20">
        <v>12</v>
      </c>
      <c r="C86" s="21">
        <v>9.5238095238095233E-2</v>
      </c>
      <c r="D86" s="22">
        <v>1717500</v>
      </c>
      <c r="E86" s="22">
        <v>2485000</v>
      </c>
      <c r="F86" s="22">
        <v>3900000</v>
      </c>
      <c r="G86" s="22">
        <v>3210165.3333333335</v>
      </c>
      <c r="H86" s="11"/>
      <c r="I86" s="11"/>
      <c r="J86" s="11"/>
      <c r="K86" s="11"/>
    </row>
    <row r="87" spans="1:11" x14ac:dyDescent="0.2">
      <c r="A87" s="6" t="s">
        <v>49</v>
      </c>
      <c r="H87" s="11"/>
      <c r="I87" s="11"/>
      <c r="J87" s="11"/>
      <c r="K87" s="11"/>
    </row>
    <row r="88" spans="1:11" x14ac:dyDescent="0.2">
      <c r="A88" s="25" t="s">
        <v>38</v>
      </c>
      <c r="B88" s="20">
        <v>50</v>
      </c>
      <c r="C88" s="21">
        <v>0.3968253968253968</v>
      </c>
      <c r="D88" s="22">
        <v>1192500</v>
      </c>
      <c r="E88" s="22">
        <v>1695000</v>
      </c>
      <c r="F88" s="22">
        <v>2500000</v>
      </c>
      <c r="G88" s="22">
        <v>2079491.08</v>
      </c>
      <c r="H88" s="11"/>
      <c r="I88" s="11"/>
      <c r="J88" s="11"/>
      <c r="K88" s="11"/>
    </row>
    <row r="89" spans="1:11" x14ac:dyDescent="0.2">
      <c r="A89" s="25" t="s">
        <v>39</v>
      </c>
      <c r="B89" s="20">
        <v>39</v>
      </c>
      <c r="C89" s="21">
        <v>0.30952380952380953</v>
      </c>
      <c r="D89" s="22">
        <v>1394000</v>
      </c>
      <c r="E89" s="22">
        <v>1721500</v>
      </c>
      <c r="F89" s="22">
        <v>2170000</v>
      </c>
      <c r="G89" s="22">
        <v>2166551.282051282</v>
      </c>
      <c r="H89" s="11"/>
      <c r="I89" s="11"/>
      <c r="J89" s="11"/>
      <c r="K89" s="11"/>
    </row>
    <row r="90" spans="1:11" x14ac:dyDescent="0.2">
      <c r="A90" s="25" t="s">
        <v>40</v>
      </c>
      <c r="B90" s="20">
        <v>37</v>
      </c>
      <c r="C90" s="21">
        <v>0.29365079365079366</v>
      </c>
      <c r="D90" s="22">
        <v>1560000</v>
      </c>
      <c r="E90" s="22">
        <v>2000000</v>
      </c>
      <c r="F90" s="22">
        <v>3100000</v>
      </c>
      <c r="G90" s="22">
        <v>2533350.4594594594</v>
      </c>
      <c r="H90" s="11"/>
      <c r="I90" s="11"/>
      <c r="J90" s="11"/>
      <c r="K90" s="11"/>
    </row>
    <row r="91" spans="1:11" x14ac:dyDescent="0.2">
      <c r="A91" s="6" t="s">
        <v>50</v>
      </c>
      <c r="H91" s="11"/>
      <c r="I91" s="11"/>
      <c r="J91" s="11"/>
      <c r="K91" s="11"/>
    </row>
    <row r="92" spans="1:11" x14ac:dyDescent="0.2">
      <c r="A92" s="25" t="s">
        <v>38</v>
      </c>
      <c r="B92" s="20">
        <v>26</v>
      </c>
      <c r="C92" s="21">
        <v>0.20634920634920634</v>
      </c>
      <c r="D92" s="22">
        <v>1146000</v>
      </c>
      <c r="E92" s="22">
        <v>1475000</v>
      </c>
      <c r="F92" s="22">
        <v>1883750</v>
      </c>
      <c r="G92" s="22">
        <v>1623500</v>
      </c>
      <c r="H92" s="11"/>
      <c r="I92" s="11"/>
      <c r="J92" s="11"/>
      <c r="K92" s="11"/>
    </row>
    <row r="93" spans="1:11" x14ac:dyDescent="0.2">
      <c r="A93" s="25" t="s">
        <v>39</v>
      </c>
      <c r="B93" s="20">
        <v>78</v>
      </c>
      <c r="C93" s="21">
        <v>0.61904761904761907</v>
      </c>
      <c r="D93" s="22">
        <v>1400000</v>
      </c>
      <c r="E93" s="22">
        <v>1846000</v>
      </c>
      <c r="F93" s="22">
        <v>2605000</v>
      </c>
      <c r="G93" s="22">
        <v>2227628.9102564105</v>
      </c>
      <c r="H93" s="11"/>
      <c r="I93" s="11"/>
      <c r="J93" s="11"/>
      <c r="K93" s="11"/>
    </row>
    <row r="94" spans="1:11" x14ac:dyDescent="0.2">
      <c r="A94" s="25" t="s">
        <v>40</v>
      </c>
      <c r="B94" s="20">
        <v>22</v>
      </c>
      <c r="C94" s="21">
        <v>0.17460317460317459</v>
      </c>
      <c r="D94" s="22">
        <v>1777500</v>
      </c>
      <c r="E94" s="22">
        <v>2405000</v>
      </c>
      <c r="F94" s="22">
        <v>3250000</v>
      </c>
      <c r="G94" s="22">
        <v>3010816.6363636362</v>
      </c>
      <c r="H94" s="11"/>
      <c r="I94" s="11"/>
      <c r="J94" s="11"/>
      <c r="K94" s="11"/>
    </row>
    <row r="95" spans="1:11" x14ac:dyDescent="0.2">
      <c r="A95" s="6" t="s">
        <v>51</v>
      </c>
      <c r="H95" s="11"/>
      <c r="I95" s="11"/>
      <c r="J95" s="11"/>
      <c r="K95" s="11"/>
    </row>
    <row r="96" spans="1:11" x14ac:dyDescent="0.2">
      <c r="A96" s="25" t="s">
        <v>38</v>
      </c>
      <c r="B96" s="20">
        <v>19</v>
      </c>
      <c r="C96" s="21">
        <v>0.15079365079365079</v>
      </c>
      <c r="D96" s="22">
        <v>1244000</v>
      </c>
      <c r="E96" s="22">
        <v>1900000</v>
      </c>
      <c r="F96" s="22">
        <v>2955000</v>
      </c>
      <c r="G96" s="22">
        <v>2477842.1052631577</v>
      </c>
      <c r="H96" s="11"/>
      <c r="I96" s="11"/>
      <c r="J96" s="11"/>
      <c r="K96" s="11"/>
    </row>
    <row r="97" spans="1:11" x14ac:dyDescent="0.2">
      <c r="A97" s="25" t="s">
        <v>39</v>
      </c>
      <c r="B97" s="20">
        <v>74</v>
      </c>
      <c r="C97" s="21">
        <v>0.58730158730158732</v>
      </c>
      <c r="D97" s="22">
        <v>1350000</v>
      </c>
      <c r="E97" s="22">
        <v>1627500</v>
      </c>
      <c r="F97" s="22">
        <v>2155500</v>
      </c>
      <c r="G97" s="22">
        <v>1882406.1351351351</v>
      </c>
      <c r="H97" s="11"/>
      <c r="I97" s="11"/>
      <c r="J97" s="11"/>
      <c r="K97" s="11"/>
    </row>
    <row r="98" spans="1:11" x14ac:dyDescent="0.2">
      <c r="A98" s="25" t="s">
        <v>40</v>
      </c>
      <c r="B98" s="20">
        <v>33</v>
      </c>
      <c r="C98" s="21">
        <v>0.26190476190476192</v>
      </c>
      <c r="D98" s="22">
        <v>1730000</v>
      </c>
      <c r="E98" s="22">
        <v>2470000</v>
      </c>
      <c r="F98" s="22">
        <v>3500000</v>
      </c>
      <c r="G98" s="22">
        <v>2903847.4848484849</v>
      </c>
      <c r="H98" s="11"/>
      <c r="I98" s="11"/>
      <c r="J98" s="11"/>
      <c r="K98" s="11"/>
    </row>
    <row r="99" spans="1:11" x14ac:dyDescent="0.2">
      <c r="A99" s="6" t="s">
        <v>52</v>
      </c>
      <c r="H99" s="11"/>
      <c r="I99" s="11"/>
      <c r="J99" s="11"/>
      <c r="K99" s="11"/>
    </row>
    <row r="100" spans="1:11" x14ac:dyDescent="0.2">
      <c r="A100" s="25" t="s">
        <v>38</v>
      </c>
      <c r="B100" s="20">
        <v>23</v>
      </c>
      <c r="C100" s="21">
        <v>0.18253968253968253</v>
      </c>
      <c r="D100" s="22">
        <v>1244000</v>
      </c>
      <c r="E100" s="22">
        <v>1670000</v>
      </c>
      <c r="F100" s="22">
        <v>2505000</v>
      </c>
      <c r="G100" s="22">
        <v>2001739.1304347827</v>
      </c>
      <c r="H100" s="11"/>
      <c r="I100" s="11"/>
      <c r="J100" s="11"/>
      <c r="K100" s="11"/>
    </row>
    <row r="101" spans="1:11" x14ac:dyDescent="0.2">
      <c r="A101" s="25" t="s">
        <v>39</v>
      </c>
      <c r="B101" s="20">
        <v>67</v>
      </c>
      <c r="C101" s="21">
        <v>0.53174603174603174</v>
      </c>
      <c r="D101" s="22">
        <v>1350000</v>
      </c>
      <c r="E101" s="22">
        <v>1710000</v>
      </c>
      <c r="F101" s="22">
        <v>2182000</v>
      </c>
      <c r="G101" s="22">
        <v>2002314.2388059702</v>
      </c>
      <c r="H101" s="11"/>
      <c r="I101" s="11"/>
      <c r="J101" s="11"/>
      <c r="K101" s="11"/>
    </row>
    <row r="102" spans="1:11" x14ac:dyDescent="0.2">
      <c r="A102" s="25" t="s">
        <v>40</v>
      </c>
      <c r="B102" s="20">
        <v>36</v>
      </c>
      <c r="C102" s="21">
        <v>0.2857142857142857</v>
      </c>
      <c r="D102" s="22">
        <v>1676000</v>
      </c>
      <c r="E102" s="22">
        <v>2485000</v>
      </c>
      <c r="F102" s="22">
        <v>3350000</v>
      </c>
      <c r="G102" s="22">
        <v>2833582.4166666665</v>
      </c>
      <c r="H102" s="11"/>
      <c r="I102" s="11"/>
      <c r="J102" s="11"/>
      <c r="K102" s="11"/>
    </row>
    <row r="104" spans="1:11" ht="20" x14ac:dyDescent="0.2">
      <c r="A104" s="1" t="s">
        <v>53</v>
      </c>
      <c r="H104" s="11"/>
      <c r="I104" s="11"/>
      <c r="J104" s="11"/>
      <c r="K104" s="11"/>
    </row>
    <row r="105" spans="1:11" x14ac:dyDescent="0.2">
      <c r="A105" s="15" t="s">
        <v>29</v>
      </c>
      <c r="B105" s="16" t="s">
        <v>0</v>
      </c>
      <c r="C105" s="18" t="s">
        <v>14</v>
      </c>
      <c r="D105" s="18" t="s">
        <v>1</v>
      </c>
      <c r="E105" s="18" t="s">
        <v>2</v>
      </c>
      <c r="F105" s="18" t="s">
        <v>3</v>
      </c>
      <c r="G105" s="18" t="s">
        <v>4</v>
      </c>
      <c r="H105" s="11"/>
      <c r="I105" s="11"/>
      <c r="J105" s="11"/>
      <c r="K105" s="11"/>
    </row>
    <row r="106" spans="1:11" x14ac:dyDescent="0.2">
      <c r="A106" s="32" t="s">
        <v>30</v>
      </c>
      <c r="B106" s="20">
        <v>24</v>
      </c>
      <c r="C106" s="21">
        <v>0.19047619047619047</v>
      </c>
      <c r="D106" s="22">
        <v>1312750</v>
      </c>
      <c r="E106" s="22">
        <v>1402000</v>
      </c>
      <c r="F106" s="22">
        <v>2082500</v>
      </c>
      <c r="G106" s="22">
        <v>1971791</v>
      </c>
      <c r="H106" s="11"/>
      <c r="I106" s="11"/>
      <c r="J106" s="11"/>
      <c r="K106" s="11"/>
    </row>
    <row r="107" spans="1:11" x14ac:dyDescent="0.2">
      <c r="A107" s="32" t="s">
        <v>31</v>
      </c>
      <c r="B107" s="20">
        <v>30</v>
      </c>
      <c r="C107" s="21">
        <v>0.23809523809523808</v>
      </c>
      <c r="D107" s="22">
        <v>1210000</v>
      </c>
      <c r="E107" s="22">
        <v>1797500</v>
      </c>
      <c r="F107" s="22">
        <v>2175000</v>
      </c>
      <c r="G107" s="22">
        <v>1956983.3333333333</v>
      </c>
      <c r="H107" s="11"/>
      <c r="I107" s="11"/>
      <c r="J107" s="11"/>
      <c r="K107" s="11"/>
    </row>
    <row r="108" spans="1:11" x14ac:dyDescent="0.2">
      <c r="A108" s="32" t="s">
        <v>32</v>
      </c>
      <c r="B108" s="20">
        <v>51</v>
      </c>
      <c r="C108" s="21">
        <v>0.40476190476190477</v>
      </c>
      <c r="D108" s="22">
        <v>1450000</v>
      </c>
      <c r="E108" s="22">
        <v>1892000</v>
      </c>
      <c r="F108" s="22">
        <v>2775000</v>
      </c>
      <c r="G108" s="22">
        <v>2186147.7843137253</v>
      </c>
      <c r="H108" s="11"/>
      <c r="I108" s="11"/>
      <c r="J108" s="11"/>
      <c r="K108" s="11"/>
    </row>
    <row r="109" spans="1:11" x14ac:dyDescent="0.2">
      <c r="A109" s="32" t="s">
        <v>54</v>
      </c>
      <c r="B109" s="20">
        <v>21</v>
      </c>
      <c r="C109" s="21">
        <v>0.16666666666666666</v>
      </c>
      <c r="D109" s="22">
        <v>1900000</v>
      </c>
      <c r="E109" s="22">
        <v>2500000</v>
      </c>
      <c r="F109" s="22">
        <v>3150000</v>
      </c>
      <c r="G109" s="22">
        <v>3079904.7619047621</v>
      </c>
      <c r="H109" s="11"/>
      <c r="I109" s="11"/>
      <c r="J109" s="11"/>
      <c r="K109" s="11"/>
    </row>
    <row r="111" spans="1:11" ht="20" x14ac:dyDescent="0.2">
      <c r="A111" s="1" t="s">
        <v>55</v>
      </c>
      <c r="H111" s="11"/>
      <c r="I111" s="11"/>
      <c r="J111" s="11"/>
      <c r="K111" s="11"/>
    </row>
    <row r="112" spans="1:11" x14ac:dyDescent="0.2">
      <c r="A112" s="15" t="s">
        <v>190</v>
      </c>
      <c r="B112" s="16" t="s">
        <v>0</v>
      </c>
      <c r="C112" s="18" t="s">
        <v>14</v>
      </c>
      <c r="D112" s="18" t="s">
        <v>1</v>
      </c>
      <c r="E112" s="18" t="s">
        <v>2</v>
      </c>
      <c r="F112" s="18" t="s">
        <v>3</v>
      </c>
      <c r="G112" s="18" t="s">
        <v>4</v>
      </c>
      <c r="H112" s="11"/>
      <c r="I112" s="11"/>
      <c r="J112" s="11"/>
      <c r="K112" s="11"/>
    </row>
    <row r="113" spans="1:11" ht="30" x14ac:dyDescent="0.2">
      <c r="A113" s="33" t="s">
        <v>191</v>
      </c>
      <c r="B113" s="20">
        <v>3</v>
      </c>
      <c r="C113" s="21">
        <v>2.3809523809523808E-2</v>
      </c>
      <c r="D113" s="22" t="s">
        <v>26</v>
      </c>
      <c r="E113" s="22" t="s">
        <v>26</v>
      </c>
      <c r="F113" s="22" t="s">
        <v>26</v>
      </c>
      <c r="G113" s="22" t="s">
        <v>26</v>
      </c>
      <c r="H113" s="11"/>
      <c r="I113" s="11"/>
      <c r="J113" s="11"/>
      <c r="K113" s="11"/>
    </row>
    <row r="114" spans="1:11" ht="26" x14ac:dyDescent="0.2">
      <c r="A114" s="34" t="s">
        <v>56</v>
      </c>
      <c r="B114" s="20">
        <v>9</v>
      </c>
      <c r="C114" s="21">
        <v>7.1428571428571425E-2</v>
      </c>
      <c r="D114" s="22">
        <v>1317000</v>
      </c>
      <c r="E114" s="22">
        <v>1600000</v>
      </c>
      <c r="F114" s="22">
        <v>1650000</v>
      </c>
      <c r="G114" s="22">
        <v>2370222.222222222</v>
      </c>
      <c r="H114" s="11"/>
      <c r="I114" s="11"/>
      <c r="J114" s="11"/>
      <c r="K114" s="11"/>
    </row>
    <row r="115" spans="1:11" ht="26" x14ac:dyDescent="0.2">
      <c r="A115" s="34" t="s">
        <v>57</v>
      </c>
      <c r="B115" s="20">
        <v>92</v>
      </c>
      <c r="C115" s="21">
        <v>0.73015873015873012</v>
      </c>
      <c r="D115" s="22">
        <v>1397000</v>
      </c>
      <c r="E115" s="22">
        <v>1797500</v>
      </c>
      <c r="F115" s="22">
        <v>2502500</v>
      </c>
      <c r="G115" s="22">
        <v>2122837.3586956523</v>
      </c>
      <c r="H115" s="11"/>
      <c r="I115" s="11"/>
      <c r="J115" s="11"/>
      <c r="K115" s="11"/>
    </row>
    <row r="116" spans="1:11" ht="26" x14ac:dyDescent="0.2">
      <c r="A116" s="34" t="s">
        <v>58</v>
      </c>
      <c r="B116" s="20">
        <v>22</v>
      </c>
      <c r="C116" s="21">
        <v>0.17460317460317459</v>
      </c>
      <c r="D116" s="22">
        <v>1590000</v>
      </c>
      <c r="E116" s="22">
        <v>2485000</v>
      </c>
      <c r="F116" s="22">
        <v>3137500</v>
      </c>
      <c r="G116" s="22">
        <v>2624135.6363636362</v>
      </c>
      <c r="H116" s="11"/>
      <c r="I116" s="11"/>
      <c r="J116" s="11"/>
      <c r="K116" s="11"/>
    </row>
    <row r="117" spans="1:11" x14ac:dyDescent="0.2">
      <c r="H117" s="11"/>
      <c r="I117" s="11"/>
      <c r="J117" s="11"/>
      <c r="K117" s="11"/>
    </row>
    <row r="118" spans="1:11" ht="20" x14ac:dyDescent="0.2">
      <c r="A118" s="1" t="s">
        <v>59</v>
      </c>
      <c r="H118" s="11"/>
      <c r="I118" s="11"/>
      <c r="J118" s="11"/>
      <c r="K118" s="11"/>
    </row>
    <row r="119" spans="1:11" x14ac:dyDescent="0.2">
      <c r="A119" s="5" t="s">
        <v>170</v>
      </c>
      <c r="B119" s="16" t="s">
        <v>0</v>
      </c>
      <c r="C119" s="18" t="s">
        <v>14</v>
      </c>
      <c r="D119" s="18" t="s">
        <v>1</v>
      </c>
      <c r="E119" s="18" t="s">
        <v>2</v>
      </c>
      <c r="F119" s="18" t="s">
        <v>3</v>
      </c>
      <c r="G119" s="18" t="s">
        <v>4</v>
      </c>
      <c r="H119" s="11"/>
      <c r="I119" s="11"/>
      <c r="J119" s="11"/>
      <c r="K119" s="11"/>
    </row>
    <row r="120" spans="1:11" x14ac:dyDescent="0.2">
      <c r="A120" s="34" t="s">
        <v>60</v>
      </c>
      <c r="B120" s="20">
        <v>69</v>
      </c>
      <c r="C120" s="21">
        <v>0.54761904761904767</v>
      </c>
      <c r="D120" s="22">
        <v>1300000</v>
      </c>
      <c r="E120" s="22">
        <v>1600000</v>
      </c>
      <c r="F120" s="22">
        <v>2200000</v>
      </c>
      <c r="G120" s="22">
        <v>2114978.2753623188</v>
      </c>
      <c r="H120" s="11"/>
      <c r="I120" s="11"/>
      <c r="J120" s="11"/>
      <c r="K120" s="11"/>
    </row>
    <row r="121" spans="1:11" x14ac:dyDescent="0.2">
      <c r="A121" s="34" t="s">
        <v>61</v>
      </c>
      <c r="B121" s="20">
        <v>14</v>
      </c>
      <c r="C121" s="21">
        <v>0.1111111111111111</v>
      </c>
      <c r="D121" s="22">
        <v>1697500</v>
      </c>
      <c r="E121" s="22">
        <v>1975000</v>
      </c>
      <c r="F121" s="22">
        <v>2717500</v>
      </c>
      <c r="G121" s="22">
        <v>2276428.5714285714</v>
      </c>
      <c r="H121" s="11"/>
      <c r="I121" s="11"/>
      <c r="J121" s="11"/>
      <c r="K121" s="11"/>
    </row>
    <row r="122" spans="1:11" x14ac:dyDescent="0.2">
      <c r="A122" s="34" t="s">
        <v>62</v>
      </c>
      <c r="B122" s="20">
        <v>25</v>
      </c>
      <c r="C122" s="21">
        <v>0.1984126984126984</v>
      </c>
      <c r="D122" s="22">
        <v>1550000</v>
      </c>
      <c r="E122" s="22">
        <v>2100000</v>
      </c>
      <c r="F122" s="22">
        <v>2781984</v>
      </c>
      <c r="G122" s="22">
        <v>2346381.52</v>
      </c>
      <c r="H122" s="11"/>
      <c r="I122" s="11"/>
      <c r="J122" s="11"/>
      <c r="K122" s="11"/>
    </row>
    <row r="123" spans="1:11" x14ac:dyDescent="0.2">
      <c r="A123" s="34" t="s">
        <v>63</v>
      </c>
      <c r="B123" s="20">
        <v>18</v>
      </c>
      <c r="C123" s="21">
        <v>0.14285714285714285</v>
      </c>
      <c r="D123" s="22">
        <v>1515000</v>
      </c>
      <c r="E123" s="22">
        <v>2300000</v>
      </c>
      <c r="F123" s="22">
        <v>3050000</v>
      </c>
      <c r="G123" s="22">
        <v>2541165.6666666665</v>
      </c>
      <c r="H123" s="11"/>
      <c r="I123" s="11"/>
      <c r="J123" s="11"/>
      <c r="K123" s="11"/>
    </row>
    <row r="124" spans="1:11" x14ac:dyDescent="0.2">
      <c r="A124" s="34" t="s">
        <v>64</v>
      </c>
      <c r="B124" s="20">
        <v>0</v>
      </c>
      <c r="C124" s="21">
        <v>0</v>
      </c>
      <c r="D124" s="22" t="s">
        <v>26</v>
      </c>
      <c r="E124" s="22" t="s">
        <v>26</v>
      </c>
      <c r="F124" s="22" t="s">
        <v>26</v>
      </c>
      <c r="G124" s="22" t="s">
        <v>26</v>
      </c>
      <c r="H124" s="11"/>
      <c r="I124" s="11"/>
      <c r="J124" s="11"/>
      <c r="K124" s="11"/>
    </row>
    <row r="125" spans="1:11" x14ac:dyDescent="0.2">
      <c r="A125" s="34" t="s">
        <v>65</v>
      </c>
      <c r="B125" s="20">
        <v>0</v>
      </c>
      <c r="C125" s="21">
        <v>0</v>
      </c>
      <c r="D125" s="22" t="s">
        <v>26</v>
      </c>
      <c r="E125" s="22" t="s">
        <v>26</v>
      </c>
      <c r="F125" s="22" t="s">
        <v>26</v>
      </c>
      <c r="G125" s="22" t="s">
        <v>26</v>
      </c>
      <c r="H125" s="11"/>
      <c r="I125" s="11"/>
      <c r="J125" s="11"/>
      <c r="K125" s="11"/>
    </row>
    <row r="127" spans="1:11" ht="20" x14ac:dyDescent="0.2">
      <c r="A127" s="1" t="s">
        <v>66</v>
      </c>
      <c r="H127" s="11"/>
      <c r="I127" s="11"/>
      <c r="J127" s="11"/>
      <c r="K127" s="11"/>
    </row>
    <row r="128" spans="1:11" x14ac:dyDescent="0.2">
      <c r="A128" s="5" t="s">
        <v>171</v>
      </c>
      <c r="B128" s="16" t="s">
        <v>0</v>
      </c>
      <c r="C128" s="18" t="s">
        <v>14</v>
      </c>
      <c r="D128" s="18" t="s">
        <v>1</v>
      </c>
      <c r="E128" s="18" t="s">
        <v>2</v>
      </c>
      <c r="F128" s="18" t="s">
        <v>3</v>
      </c>
      <c r="G128" s="18" t="s">
        <v>4</v>
      </c>
      <c r="H128" s="11"/>
      <c r="I128" s="11"/>
      <c r="J128" s="11"/>
      <c r="K128" s="11"/>
    </row>
    <row r="129" spans="1:11" x14ac:dyDescent="0.2">
      <c r="A129" s="35" t="s">
        <v>192</v>
      </c>
      <c r="B129" s="20">
        <v>54</v>
      </c>
      <c r="C129" s="21">
        <v>0.42857142857142855</v>
      </c>
      <c r="D129" s="22">
        <v>1350000</v>
      </c>
      <c r="E129" s="22">
        <v>1695000</v>
      </c>
      <c r="F129" s="22">
        <v>2440000</v>
      </c>
      <c r="G129" s="22">
        <v>2026684.8518518519</v>
      </c>
      <c r="H129" s="11"/>
      <c r="I129" s="11"/>
      <c r="J129" s="11"/>
      <c r="K129" s="11"/>
    </row>
    <row r="130" spans="1:11" x14ac:dyDescent="0.2">
      <c r="A130" s="25" t="s">
        <v>67</v>
      </c>
      <c r="B130" s="20">
        <v>13</v>
      </c>
      <c r="C130" s="21">
        <v>0.10317460317460317</v>
      </c>
      <c r="D130" s="22">
        <v>1404000</v>
      </c>
      <c r="E130" s="22">
        <v>1795000</v>
      </c>
      <c r="F130" s="22">
        <v>2016000</v>
      </c>
      <c r="G130" s="22">
        <v>1742461.5384615385</v>
      </c>
      <c r="H130" s="11"/>
      <c r="I130" s="11"/>
      <c r="J130" s="11"/>
      <c r="K130" s="11"/>
    </row>
    <row r="131" spans="1:11" x14ac:dyDescent="0.2">
      <c r="A131" s="25" t="s">
        <v>68</v>
      </c>
      <c r="B131" s="20">
        <v>22</v>
      </c>
      <c r="C131" s="21">
        <v>0.17460317460317459</v>
      </c>
      <c r="D131" s="22">
        <v>1580000</v>
      </c>
      <c r="E131" s="22">
        <v>2115000</v>
      </c>
      <c r="F131" s="22">
        <v>2760000</v>
      </c>
      <c r="G131" s="22">
        <v>2312434.3181818184</v>
      </c>
      <c r="H131" s="11"/>
      <c r="I131" s="11"/>
      <c r="J131" s="11"/>
      <c r="K131" s="11"/>
    </row>
    <row r="132" spans="1:11" x14ac:dyDescent="0.2">
      <c r="A132" s="25" t="s">
        <v>69</v>
      </c>
      <c r="B132" s="20">
        <v>14</v>
      </c>
      <c r="C132" s="21">
        <v>0.1111111111111111</v>
      </c>
      <c r="D132" s="22">
        <v>1400000</v>
      </c>
      <c r="E132" s="22">
        <v>2195000</v>
      </c>
      <c r="F132" s="22">
        <v>4425000</v>
      </c>
      <c r="G132" s="22">
        <v>2746428.5714285714</v>
      </c>
      <c r="H132" s="11"/>
      <c r="I132" s="11"/>
      <c r="J132" s="11"/>
      <c r="K132" s="11"/>
    </row>
    <row r="133" spans="1:11" x14ac:dyDescent="0.2">
      <c r="A133" s="25" t="s">
        <v>70</v>
      </c>
      <c r="B133" s="20">
        <v>23</v>
      </c>
      <c r="C133" s="21">
        <v>0.18253968253968253</v>
      </c>
      <c r="D133" s="22">
        <v>1335000</v>
      </c>
      <c r="E133" s="22">
        <v>1800000</v>
      </c>
      <c r="F133" s="22">
        <v>3275000</v>
      </c>
      <c r="G133" s="22">
        <v>2642934.086956522</v>
      </c>
      <c r="H133" s="11"/>
      <c r="I133" s="11"/>
      <c r="J133" s="11"/>
      <c r="K133" s="11"/>
    </row>
    <row r="135" spans="1:11" ht="20" x14ac:dyDescent="0.2">
      <c r="A135" s="1" t="s">
        <v>167</v>
      </c>
      <c r="H135" s="11"/>
      <c r="I135" s="11"/>
      <c r="J135" s="11"/>
      <c r="K135" s="11"/>
    </row>
    <row r="136" spans="1:11" x14ac:dyDescent="0.2">
      <c r="A136" s="5" t="s">
        <v>172</v>
      </c>
      <c r="B136" s="16" t="s">
        <v>0</v>
      </c>
      <c r="C136" s="18" t="s">
        <v>14</v>
      </c>
      <c r="D136" s="18" t="s">
        <v>1</v>
      </c>
      <c r="E136" s="18" t="s">
        <v>2</v>
      </c>
      <c r="F136" s="18" t="s">
        <v>3</v>
      </c>
      <c r="G136" s="18" t="s">
        <v>4</v>
      </c>
      <c r="H136" s="11"/>
      <c r="I136" s="11"/>
      <c r="J136" s="11"/>
      <c r="K136" s="11"/>
    </row>
    <row r="137" spans="1:11" x14ac:dyDescent="0.2">
      <c r="A137" s="36" t="s">
        <v>71</v>
      </c>
      <c r="B137" s="20">
        <v>104</v>
      </c>
      <c r="C137" s="21">
        <v>0.82539682539682535</v>
      </c>
      <c r="D137" s="22">
        <v>1457500</v>
      </c>
      <c r="E137" s="22">
        <v>1910000</v>
      </c>
      <c r="F137" s="22">
        <v>2712486.5</v>
      </c>
      <c r="G137" s="22">
        <v>2265144.4326923075</v>
      </c>
      <c r="H137" s="11"/>
      <c r="I137" s="11"/>
      <c r="J137" s="11"/>
      <c r="K137" s="11"/>
    </row>
    <row r="138" spans="1:11" x14ac:dyDescent="0.2">
      <c r="A138" s="36" t="s">
        <v>72</v>
      </c>
      <c r="B138" s="20">
        <v>22</v>
      </c>
      <c r="C138" s="21">
        <v>0.17460317460317459</v>
      </c>
      <c r="D138" s="22">
        <v>1102500</v>
      </c>
      <c r="E138" s="22">
        <v>1494000</v>
      </c>
      <c r="F138" s="22">
        <v>2141000</v>
      </c>
      <c r="G138" s="22">
        <v>2119500</v>
      </c>
      <c r="H138" s="11"/>
      <c r="I138" s="11"/>
      <c r="J138" s="11"/>
      <c r="K138" s="11"/>
    </row>
    <row r="140" spans="1:11" ht="20" x14ac:dyDescent="0.2">
      <c r="A140" s="1" t="s">
        <v>73</v>
      </c>
      <c r="H140" s="11"/>
      <c r="I140" s="11"/>
      <c r="J140" s="11"/>
      <c r="K140" s="11"/>
    </row>
    <row r="141" spans="1:11" x14ac:dyDescent="0.2">
      <c r="A141" s="2" t="s">
        <v>173</v>
      </c>
      <c r="B141" s="16" t="s">
        <v>0</v>
      </c>
      <c r="C141" s="18" t="s">
        <v>14</v>
      </c>
      <c r="D141" s="18" t="s">
        <v>1</v>
      </c>
      <c r="E141" s="18" t="s">
        <v>2</v>
      </c>
      <c r="F141" s="18" t="s">
        <v>3</v>
      </c>
      <c r="G141" s="18" t="s">
        <v>4</v>
      </c>
      <c r="H141" s="11"/>
      <c r="I141" s="11"/>
      <c r="J141" s="11"/>
      <c r="K141" s="11"/>
    </row>
    <row r="142" spans="1:11" ht="30" x14ac:dyDescent="0.2">
      <c r="A142" s="19" t="s">
        <v>74</v>
      </c>
      <c r="B142" s="20">
        <v>13</v>
      </c>
      <c r="C142" s="21">
        <v>0.10317460317460317</v>
      </c>
      <c r="D142" s="22">
        <v>1000000</v>
      </c>
      <c r="E142" s="22">
        <v>1500000</v>
      </c>
      <c r="F142" s="22">
        <v>2781984</v>
      </c>
      <c r="G142" s="22">
        <v>2514768</v>
      </c>
      <c r="H142" s="11"/>
      <c r="I142" s="11"/>
      <c r="J142" s="11"/>
      <c r="K142" s="11"/>
    </row>
    <row r="143" spans="1:11" x14ac:dyDescent="0.2">
      <c r="A143" s="19" t="s">
        <v>75</v>
      </c>
      <c r="B143" s="20">
        <v>7</v>
      </c>
      <c r="C143" s="21">
        <v>5.5555555555555552E-2</v>
      </c>
      <c r="D143" s="22">
        <v>1205000</v>
      </c>
      <c r="E143" s="22">
        <v>1680000</v>
      </c>
      <c r="F143" s="22">
        <v>2585500</v>
      </c>
      <c r="G143" s="22">
        <v>1988714.2857142857</v>
      </c>
      <c r="H143" s="11"/>
      <c r="I143" s="11"/>
      <c r="J143" s="11"/>
      <c r="K143" s="11"/>
    </row>
    <row r="144" spans="1:11" ht="30" x14ac:dyDescent="0.2">
      <c r="A144" s="19" t="s">
        <v>76</v>
      </c>
      <c r="B144" s="20">
        <v>2</v>
      </c>
      <c r="C144" s="21">
        <v>1.5873015873015872E-2</v>
      </c>
      <c r="D144" s="22" t="s">
        <v>26</v>
      </c>
      <c r="E144" s="22" t="s">
        <v>26</v>
      </c>
      <c r="F144" s="22" t="s">
        <v>26</v>
      </c>
      <c r="G144" s="22" t="s">
        <v>26</v>
      </c>
      <c r="H144" s="11"/>
      <c r="I144" s="11"/>
      <c r="J144" s="11"/>
      <c r="K144" s="11"/>
    </row>
    <row r="145" spans="1:11" x14ac:dyDescent="0.2">
      <c r="A145" s="19" t="s">
        <v>77</v>
      </c>
      <c r="B145" s="20">
        <v>7</v>
      </c>
      <c r="C145" s="21">
        <v>5.5555555555555552E-2</v>
      </c>
      <c r="D145" s="22">
        <v>1375000</v>
      </c>
      <c r="E145" s="22">
        <v>1750000</v>
      </c>
      <c r="F145" s="22">
        <v>2970000</v>
      </c>
      <c r="G145" s="22">
        <v>2027142.857142857</v>
      </c>
      <c r="H145" s="11"/>
      <c r="I145" s="11"/>
      <c r="J145" s="11"/>
      <c r="K145" s="11"/>
    </row>
    <row r="146" spans="1:11" x14ac:dyDescent="0.2">
      <c r="A146" s="19" t="s">
        <v>78</v>
      </c>
      <c r="B146" s="20">
        <v>4</v>
      </c>
      <c r="C146" s="21">
        <v>3.1746031746031744E-2</v>
      </c>
      <c r="D146" s="22" t="s">
        <v>26</v>
      </c>
      <c r="E146" s="22" t="s">
        <v>26</v>
      </c>
      <c r="F146" s="22" t="s">
        <v>26</v>
      </c>
      <c r="G146" s="22" t="s">
        <v>26</v>
      </c>
      <c r="H146" s="11"/>
      <c r="I146" s="11"/>
      <c r="J146" s="11"/>
      <c r="K146" s="11"/>
    </row>
    <row r="147" spans="1:11" x14ac:dyDescent="0.2">
      <c r="A147" s="19" t="s">
        <v>79</v>
      </c>
      <c r="B147" s="20">
        <v>0</v>
      </c>
      <c r="C147" s="21">
        <v>0</v>
      </c>
      <c r="D147" s="22" t="s">
        <v>26</v>
      </c>
      <c r="E147" s="22" t="s">
        <v>26</v>
      </c>
      <c r="F147" s="22" t="s">
        <v>26</v>
      </c>
      <c r="G147" s="22" t="s">
        <v>26</v>
      </c>
      <c r="J147" s="11"/>
      <c r="K147" s="11"/>
    </row>
    <row r="148" spans="1:11" ht="30" x14ac:dyDescent="0.2">
      <c r="A148" s="19" t="s">
        <v>80</v>
      </c>
      <c r="B148" s="20">
        <v>39</v>
      </c>
      <c r="C148" s="21">
        <v>0.30952380952380953</v>
      </c>
      <c r="D148" s="22">
        <v>1360000</v>
      </c>
      <c r="E148" s="22">
        <v>1795000</v>
      </c>
      <c r="F148" s="22">
        <v>2200000</v>
      </c>
      <c r="G148" s="22">
        <v>2048371.8205128205</v>
      </c>
      <c r="J148" s="11"/>
      <c r="K148" s="11"/>
    </row>
    <row r="149" spans="1:11" x14ac:dyDescent="0.2">
      <c r="A149" s="19" t="s">
        <v>81</v>
      </c>
      <c r="B149" s="20">
        <v>2</v>
      </c>
      <c r="C149" s="21">
        <v>1.5873015873015872E-2</v>
      </c>
      <c r="D149" s="22" t="s">
        <v>26</v>
      </c>
      <c r="E149" s="22" t="s">
        <v>26</v>
      </c>
      <c r="F149" s="22" t="s">
        <v>26</v>
      </c>
      <c r="G149" s="22" t="s">
        <v>26</v>
      </c>
      <c r="J149" s="11"/>
      <c r="K149" s="11"/>
    </row>
    <row r="150" spans="1:11" x14ac:dyDescent="0.2">
      <c r="A150" s="19" t="s">
        <v>82</v>
      </c>
      <c r="B150" s="20">
        <v>42</v>
      </c>
      <c r="C150" s="21">
        <v>0.33333333333333331</v>
      </c>
      <c r="D150" s="22">
        <v>1582500</v>
      </c>
      <c r="E150" s="22">
        <v>1935000</v>
      </c>
      <c r="F150" s="22">
        <v>2630000</v>
      </c>
      <c r="G150" s="22">
        <v>2369632.2380952379</v>
      </c>
      <c r="J150" s="11"/>
      <c r="K150" s="11"/>
    </row>
    <row r="151" spans="1:11" x14ac:dyDescent="0.2">
      <c r="A151" s="19" t="s">
        <v>83</v>
      </c>
      <c r="B151" s="20">
        <v>1</v>
      </c>
      <c r="C151" s="21">
        <v>7.9365079365079361E-3</v>
      </c>
      <c r="D151" s="22" t="s">
        <v>26</v>
      </c>
      <c r="E151" s="22" t="s">
        <v>26</v>
      </c>
      <c r="F151" s="22" t="s">
        <v>26</v>
      </c>
      <c r="G151" s="22" t="s">
        <v>26</v>
      </c>
      <c r="J151" s="11"/>
      <c r="K151" s="11"/>
    </row>
    <row r="152" spans="1:11" ht="30" x14ac:dyDescent="0.2">
      <c r="A152" s="19" t="s">
        <v>84</v>
      </c>
      <c r="B152" s="20">
        <v>2</v>
      </c>
      <c r="C152" s="21">
        <v>1.5873015873015872E-2</v>
      </c>
      <c r="D152" s="22" t="s">
        <v>26</v>
      </c>
      <c r="E152" s="22" t="s">
        <v>26</v>
      </c>
      <c r="F152" s="22" t="s">
        <v>26</v>
      </c>
      <c r="G152" s="22" t="s">
        <v>26</v>
      </c>
      <c r="J152" s="11"/>
      <c r="K152" s="11"/>
    </row>
    <row r="153" spans="1:11" x14ac:dyDescent="0.2">
      <c r="A153" s="19" t="s">
        <v>85</v>
      </c>
      <c r="B153" s="20">
        <v>4</v>
      </c>
      <c r="C153" s="21">
        <v>3.1746031746031744E-2</v>
      </c>
      <c r="D153" s="22" t="s">
        <v>26</v>
      </c>
      <c r="E153" s="22" t="s">
        <v>26</v>
      </c>
      <c r="F153" s="22" t="s">
        <v>26</v>
      </c>
      <c r="G153" s="22" t="s">
        <v>26</v>
      </c>
      <c r="J153" s="11"/>
      <c r="K153" s="11"/>
    </row>
    <row r="154" spans="1:11" ht="30" x14ac:dyDescent="0.2">
      <c r="A154" s="19" t="s">
        <v>86</v>
      </c>
      <c r="B154" s="20">
        <v>0</v>
      </c>
      <c r="C154" s="21">
        <v>0</v>
      </c>
      <c r="D154" s="22" t="s">
        <v>26</v>
      </c>
      <c r="E154" s="22" t="s">
        <v>26</v>
      </c>
      <c r="F154" s="22" t="s">
        <v>26</v>
      </c>
      <c r="G154" s="22" t="s">
        <v>26</v>
      </c>
      <c r="J154" s="11"/>
      <c r="K154" s="11"/>
    </row>
    <row r="155" spans="1:11" x14ac:dyDescent="0.2">
      <c r="A155" s="19" t="s">
        <v>87</v>
      </c>
      <c r="B155" s="20">
        <v>1</v>
      </c>
      <c r="C155" s="21">
        <v>7.9365079365079361E-3</v>
      </c>
      <c r="D155" s="22" t="s">
        <v>26</v>
      </c>
      <c r="E155" s="22" t="s">
        <v>26</v>
      </c>
      <c r="F155" s="22" t="s">
        <v>26</v>
      </c>
      <c r="G155" s="22" t="s">
        <v>26</v>
      </c>
      <c r="J155" s="11"/>
      <c r="K155" s="11"/>
    </row>
    <row r="156" spans="1:11" x14ac:dyDescent="0.2">
      <c r="A156" s="19" t="s">
        <v>88</v>
      </c>
      <c r="B156" s="20">
        <v>2</v>
      </c>
      <c r="C156" s="21">
        <v>1.5873015873015872E-2</v>
      </c>
      <c r="D156" s="22" t="s">
        <v>26</v>
      </c>
      <c r="E156" s="22" t="s">
        <v>26</v>
      </c>
      <c r="F156" s="22" t="s">
        <v>26</v>
      </c>
      <c r="G156" s="22" t="s">
        <v>26</v>
      </c>
      <c r="J156" s="11"/>
      <c r="K156" s="11"/>
    </row>
    <row r="157" spans="1:11" x14ac:dyDescent="0.2">
      <c r="A157" s="37"/>
      <c r="J157" s="11"/>
      <c r="K157" s="11"/>
    </row>
    <row r="158" spans="1:11" ht="20" x14ac:dyDescent="0.2">
      <c r="A158" s="1" t="s">
        <v>89</v>
      </c>
      <c r="J158" s="11"/>
      <c r="K158" s="11"/>
    </row>
    <row r="159" spans="1:11" x14ac:dyDescent="0.2">
      <c r="A159" s="5" t="s">
        <v>174</v>
      </c>
      <c r="B159" s="16" t="s">
        <v>0</v>
      </c>
      <c r="C159" s="18" t="s">
        <v>14</v>
      </c>
      <c r="D159" s="18" t="s">
        <v>1</v>
      </c>
      <c r="E159" s="18" t="s">
        <v>2</v>
      </c>
      <c r="F159" s="18" t="s">
        <v>3</v>
      </c>
      <c r="G159" s="18" t="s">
        <v>4</v>
      </c>
      <c r="J159" s="11"/>
      <c r="K159" s="11"/>
    </row>
    <row r="160" spans="1:11" x14ac:dyDescent="0.2">
      <c r="A160" s="19" t="s">
        <v>90</v>
      </c>
      <c r="B160" s="20">
        <v>1</v>
      </c>
      <c r="C160" s="21">
        <v>7.9365079365079361E-3</v>
      </c>
      <c r="D160" s="22" t="s">
        <v>26</v>
      </c>
      <c r="E160" s="22" t="s">
        <v>26</v>
      </c>
      <c r="F160" s="22" t="s">
        <v>26</v>
      </c>
      <c r="G160" s="22" t="s">
        <v>26</v>
      </c>
      <c r="I160" s="24"/>
      <c r="J160" s="11"/>
      <c r="K160" s="11"/>
    </row>
    <row r="161" spans="1:11" ht="30" x14ac:dyDescent="0.2">
      <c r="A161" s="19" t="s">
        <v>91</v>
      </c>
      <c r="B161" s="20">
        <v>3</v>
      </c>
      <c r="C161" s="21">
        <v>2.3809523809523808E-2</v>
      </c>
      <c r="D161" s="22" t="s">
        <v>26</v>
      </c>
      <c r="E161" s="22" t="s">
        <v>26</v>
      </c>
      <c r="F161" s="22" t="s">
        <v>26</v>
      </c>
      <c r="G161" s="22" t="s">
        <v>26</v>
      </c>
      <c r="I161" s="24"/>
      <c r="J161" s="11"/>
      <c r="K161" s="11"/>
    </row>
    <row r="162" spans="1:11" x14ac:dyDescent="0.2">
      <c r="A162" s="19" t="s">
        <v>92</v>
      </c>
      <c r="B162" s="20">
        <v>17</v>
      </c>
      <c r="C162" s="21">
        <v>0.13492063492063491</v>
      </c>
      <c r="D162" s="22">
        <v>1044000</v>
      </c>
      <c r="E162" s="22">
        <v>1350000</v>
      </c>
      <c r="F162" s="22">
        <v>2640000</v>
      </c>
      <c r="G162" s="22">
        <v>1901235.294117647</v>
      </c>
      <c r="I162" s="24"/>
      <c r="J162" s="11"/>
      <c r="K162" s="11"/>
    </row>
    <row r="163" spans="1:11" x14ac:dyDescent="0.2">
      <c r="A163" s="19" t="s">
        <v>93</v>
      </c>
      <c r="B163" s="20">
        <v>4</v>
      </c>
      <c r="C163" s="21">
        <v>3.1746031746031744E-2</v>
      </c>
      <c r="D163" s="22" t="s">
        <v>26</v>
      </c>
      <c r="E163" s="22" t="s">
        <v>26</v>
      </c>
      <c r="F163" s="22" t="s">
        <v>26</v>
      </c>
      <c r="G163" s="22" t="s">
        <v>26</v>
      </c>
      <c r="I163" s="24"/>
      <c r="J163" s="11"/>
      <c r="K163" s="11"/>
    </row>
    <row r="164" spans="1:11" x14ac:dyDescent="0.2">
      <c r="A164" s="19" t="s">
        <v>77</v>
      </c>
      <c r="B164" s="20">
        <v>4</v>
      </c>
      <c r="C164" s="21">
        <v>3.1746031746031744E-2</v>
      </c>
      <c r="D164" s="22" t="s">
        <v>26</v>
      </c>
      <c r="E164" s="22" t="s">
        <v>26</v>
      </c>
      <c r="F164" s="22" t="s">
        <v>26</v>
      </c>
      <c r="G164" s="22" t="s">
        <v>26</v>
      </c>
      <c r="I164" s="24"/>
      <c r="J164" s="11"/>
      <c r="K164" s="11"/>
    </row>
    <row r="165" spans="1:11" x14ac:dyDescent="0.2">
      <c r="A165" s="19" t="s">
        <v>94</v>
      </c>
      <c r="B165" s="20">
        <v>15</v>
      </c>
      <c r="C165" s="21">
        <v>0.11904761904761904</v>
      </c>
      <c r="D165" s="22">
        <v>1957000</v>
      </c>
      <c r="E165" s="22">
        <v>2510000</v>
      </c>
      <c r="F165" s="22">
        <v>4200000</v>
      </c>
      <c r="G165" s="22">
        <v>3305733.3333333335</v>
      </c>
      <c r="I165" s="24"/>
      <c r="J165" s="11"/>
      <c r="K165" s="11"/>
    </row>
    <row r="166" spans="1:11" x14ac:dyDescent="0.2">
      <c r="A166" s="19" t="s">
        <v>95</v>
      </c>
      <c r="B166" s="20">
        <v>2</v>
      </c>
      <c r="C166" s="21">
        <v>1.5873015873015872E-2</v>
      </c>
      <c r="D166" s="22" t="s">
        <v>26</v>
      </c>
      <c r="E166" s="22" t="s">
        <v>26</v>
      </c>
      <c r="F166" s="22" t="s">
        <v>26</v>
      </c>
      <c r="G166" s="22" t="s">
        <v>26</v>
      </c>
      <c r="I166" s="24"/>
      <c r="J166" s="11"/>
      <c r="K166" s="11"/>
    </row>
    <row r="167" spans="1:11" x14ac:dyDescent="0.2">
      <c r="A167" s="19" t="s">
        <v>96</v>
      </c>
      <c r="B167" s="20">
        <v>4</v>
      </c>
      <c r="C167" s="21">
        <v>3.1746031746031744E-2</v>
      </c>
      <c r="D167" s="22" t="s">
        <v>26</v>
      </c>
      <c r="E167" s="22" t="s">
        <v>26</v>
      </c>
      <c r="F167" s="22" t="s">
        <v>26</v>
      </c>
      <c r="G167" s="22" t="s">
        <v>26</v>
      </c>
      <c r="I167" s="24"/>
      <c r="J167" s="11"/>
      <c r="K167" s="11"/>
    </row>
    <row r="168" spans="1:11" x14ac:dyDescent="0.2">
      <c r="A168" s="19" t="s">
        <v>97</v>
      </c>
      <c r="B168" s="20">
        <v>0</v>
      </c>
      <c r="C168" s="21">
        <v>0</v>
      </c>
      <c r="D168" s="22" t="s">
        <v>26</v>
      </c>
      <c r="E168" s="22" t="s">
        <v>26</v>
      </c>
      <c r="F168" s="22" t="s">
        <v>26</v>
      </c>
      <c r="G168" s="22" t="s">
        <v>26</v>
      </c>
      <c r="I168" s="24"/>
      <c r="J168" s="11"/>
      <c r="K168" s="11"/>
    </row>
    <row r="169" spans="1:11" x14ac:dyDescent="0.2">
      <c r="A169" s="19" t="s">
        <v>98</v>
      </c>
      <c r="B169" s="20">
        <v>1</v>
      </c>
      <c r="C169" s="21">
        <v>7.9365079365079361E-3</v>
      </c>
      <c r="D169" s="22" t="s">
        <v>26</v>
      </c>
      <c r="E169" s="22" t="s">
        <v>26</v>
      </c>
      <c r="F169" s="22" t="s">
        <v>26</v>
      </c>
      <c r="G169" s="22" t="s">
        <v>26</v>
      </c>
      <c r="I169" s="24"/>
      <c r="J169" s="11"/>
      <c r="K169" s="11"/>
    </row>
    <row r="170" spans="1:11" x14ac:dyDescent="0.2">
      <c r="A170" s="19" t="s">
        <v>99</v>
      </c>
      <c r="B170" s="20">
        <v>44</v>
      </c>
      <c r="C170" s="21">
        <v>0.34920634920634919</v>
      </c>
      <c r="D170" s="22">
        <v>1383500</v>
      </c>
      <c r="E170" s="22">
        <v>1670000</v>
      </c>
      <c r="F170" s="22">
        <v>2111000</v>
      </c>
      <c r="G170" s="22">
        <v>1892432.6363636365</v>
      </c>
      <c r="I170" s="24"/>
      <c r="J170" s="11"/>
      <c r="K170" s="11"/>
    </row>
    <row r="171" spans="1:11" x14ac:dyDescent="0.2">
      <c r="A171" s="19" t="s">
        <v>100</v>
      </c>
      <c r="B171" s="20">
        <v>0</v>
      </c>
      <c r="C171" s="21">
        <v>0</v>
      </c>
      <c r="D171" s="22" t="s">
        <v>26</v>
      </c>
      <c r="E171" s="22" t="s">
        <v>26</v>
      </c>
      <c r="F171" s="22" t="s">
        <v>26</v>
      </c>
      <c r="G171" s="22" t="s">
        <v>26</v>
      </c>
      <c r="I171" s="24"/>
      <c r="J171" s="11"/>
      <c r="K171" s="11"/>
    </row>
    <row r="172" spans="1:11" x14ac:dyDescent="0.2">
      <c r="A172" s="19" t="s">
        <v>101</v>
      </c>
      <c r="B172" s="20">
        <v>0</v>
      </c>
      <c r="C172" s="21">
        <v>0</v>
      </c>
      <c r="D172" s="22" t="s">
        <v>26</v>
      </c>
      <c r="E172" s="22" t="s">
        <v>26</v>
      </c>
      <c r="F172" s="22" t="s">
        <v>26</v>
      </c>
      <c r="G172" s="22" t="s">
        <v>26</v>
      </c>
      <c r="I172" s="24"/>
      <c r="J172" s="11"/>
      <c r="K172" s="11"/>
    </row>
    <row r="173" spans="1:11" x14ac:dyDescent="0.2">
      <c r="A173" s="19" t="s">
        <v>102</v>
      </c>
      <c r="B173" s="20">
        <v>8</v>
      </c>
      <c r="C173" s="21">
        <v>6.3492063492063489E-2</v>
      </c>
      <c r="D173" s="22">
        <v>1521000</v>
      </c>
      <c r="E173" s="22">
        <v>1740000</v>
      </c>
      <c r="F173" s="22">
        <v>1900000</v>
      </c>
      <c r="G173" s="22">
        <v>1674250</v>
      </c>
      <c r="I173" s="24"/>
      <c r="J173" s="11"/>
      <c r="K173" s="11"/>
    </row>
    <row r="174" spans="1:11" ht="30" x14ac:dyDescent="0.2">
      <c r="A174" s="19" t="s">
        <v>103</v>
      </c>
      <c r="B174" s="20">
        <v>7</v>
      </c>
      <c r="C174" s="21">
        <v>5.5555555555555552E-2</v>
      </c>
      <c r="D174" s="22">
        <v>2950000</v>
      </c>
      <c r="E174" s="22">
        <v>3440000</v>
      </c>
      <c r="F174" s="22">
        <v>4130000</v>
      </c>
      <c r="G174" s="22">
        <v>3388285.7142857141</v>
      </c>
      <c r="I174" s="24"/>
      <c r="J174" s="11"/>
      <c r="K174" s="11"/>
    </row>
    <row r="175" spans="1:11" x14ac:dyDescent="0.2">
      <c r="A175" s="19" t="s">
        <v>104</v>
      </c>
      <c r="B175" s="20">
        <v>12</v>
      </c>
      <c r="C175" s="21">
        <v>9.5238095238095233E-2</v>
      </c>
      <c r="D175" s="22">
        <v>1534500</v>
      </c>
      <c r="E175" s="22">
        <v>1925000</v>
      </c>
      <c r="F175" s="22">
        <v>2887500</v>
      </c>
      <c r="G175" s="22">
        <v>2262665.4166666665</v>
      </c>
      <c r="I175" s="24"/>
      <c r="J175" s="11"/>
      <c r="K175" s="11"/>
    </row>
    <row r="176" spans="1:11" x14ac:dyDescent="0.2">
      <c r="A176" s="19" t="s">
        <v>87</v>
      </c>
      <c r="B176" s="20">
        <v>1</v>
      </c>
      <c r="C176" s="21">
        <v>7.9365079365079361E-3</v>
      </c>
      <c r="D176" s="22" t="s">
        <v>26</v>
      </c>
      <c r="E176" s="22" t="s">
        <v>26</v>
      </c>
      <c r="F176" s="22" t="s">
        <v>26</v>
      </c>
      <c r="G176" s="22" t="s">
        <v>26</v>
      </c>
      <c r="I176" s="24"/>
      <c r="J176" s="11"/>
      <c r="K176" s="11"/>
    </row>
    <row r="177" spans="1:11" x14ac:dyDescent="0.2">
      <c r="A177" s="19" t="s">
        <v>105</v>
      </c>
      <c r="B177" s="20">
        <v>0</v>
      </c>
      <c r="C177" s="21">
        <v>0</v>
      </c>
      <c r="D177" s="22" t="s">
        <v>26</v>
      </c>
      <c r="E177" s="22" t="s">
        <v>26</v>
      </c>
      <c r="F177" s="22" t="s">
        <v>26</v>
      </c>
      <c r="G177" s="22" t="s">
        <v>26</v>
      </c>
      <c r="I177" s="24"/>
      <c r="J177" s="11"/>
      <c r="K177" s="11"/>
    </row>
    <row r="178" spans="1:11" x14ac:dyDescent="0.2">
      <c r="A178" s="36" t="s">
        <v>88</v>
      </c>
      <c r="B178" s="20">
        <v>3</v>
      </c>
      <c r="C178" s="21">
        <v>2.3809523809523808E-2</v>
      </c>
      <c r="D178" s="22" t="s">
        <v>26</v>
      </c>
      <c r="E178" s="22" t="s">
        <v>26</v>
      </c>
      <c r="F178" s="22" t="s">
        <v>26</v>
      </c>
      <c r="G178" s="22" t="s">
        <v>26</v>
      </c>
      <c r="J178" s="11"/>
      <c r="K178" s="11"/>
    </row>
    <row r="179" spans="1:11" x14ac:dyDescent="0.2">
      <c r="A179" s="37"/>
      <c r="H179" s="11"/>
      <c r="I179" s="11"/>
      <c r="J179" s="11"/>
      <c r="K179" s="11"/>
    </row>
    <row r="180" spans="1:11" ht="20" x14ac:dyDescent="0.2">
      <c r="A180" s="1" t="s">
        <v>106</v>
      </c>
      <c r="H180" s="11"/>
      <c r="I180" s="11"/>
      <c r="J180" s="11"/>
      <c r="K180" s="11"/>
    </row>
    <row r="181" spans="1:11" x14ac:dyDescent="0.2">
      <c r="A181" s="2" t="s">
        <v>175</v>
      </c>
      <c r="B181" s="16" t="s">
        <v>0</v>
      </c>
      <c r="C181" s="18" t="s">
        <v>14</v>
      </c>
      <c r="D181" s="18" t="s">
        <v>1</v>
      </c>
      <c r="E181" s="18" t="s">
        <v>2</v>
      </c>
      <c r="F181" s="18" t="s">
        <v>3</v>
      </c>
      <c r="G181" s="18" t="s">
        <v>4</v>
      </c>
      <c r="H181" s="11"/>
      <c r="I181" s="11"/>
      <c r="J181" s="11"/>
      <c r="K181" s="11"/>
    </row>
    <row r="182" spans="1:11" x14ac:dyDescent="0.2">
      <c r="A182" s="36" t="s">
        <v>107</v>
      </c>
      <c r="B182" s="20">
        <v>27</v>
      </c>
      <c r="C182" s="21">
        <v>0.21428571428571427</v>
      </c>
      <c r="D182" s="22">
        <v>1355000</v>
      </c>
      <c r="E182" s="22">
        <v>1680000</v>
      </c>
      <c r="F182" s="22">
        <v>3300000</v>
      </c>
      <c r="G182" s="22">
        <v>2602518.5185185187</v>
      </c>
      <c r="H182" s="11"/>
      <c r="I182" s="11"/>
      <c r="J182" s="11"/>
      <c r="K182" s="11"/>
    </row>
    <row r="183" spans="1:11" x14ac:dyDescent="0.2">
      <c r="A183" s="36" t="s">
        <v>92</v>
      </c>
      <c r="B183" s="20">
        <v>31</v>
      </c>
      <c r="C183" s="21">
        <v>0.24603174603174602</v>
      </c>
      <c r="D183" s="22">
        <v>1109000</v>
      </c>
      <c r="E183" s="22">
        <v>1900000</v>
      </c>
      <c r="F183" s="22">
        <v>2695000</v>
      </c>
      <c r="G183" s="22">
        <v>2337838.7096774192</v>
      </c>
      <c r="H183" s="11"/>
      <c r="I183" s="11"/>
      <c r="J183" s="11"/>
      <c r="K183" s="11"/>
    </row>
    <row r="184" spans="1:11" x14ac:dyDescent="0.2">
      <c r="A184" s="36" t="s">
        <v>77</v>
      </c>
      <c r="B184" s="20">
        <v>24</v>
      </c>
      <c r="C184" s="21">
        <v>0.19047619047619047</v>
      </c>
      <c r="D184" s="22">
        <v>1088500</v>
      </c>
      <c r="E184" s="22">
        <v>1815000</v>
      </c>
      <c r="F184" s="22">
        <v>3410000</v>
      </c>
      <c r="G184" s="22">
        <v>2329958.3333333335</v>
      </c>
      <c r="H184" s="11"/>
      <c r="I184" s="11"/>
      <c r="J184" s="11"/>
      <c r="K184" s="11"/>
    </row>
    <row r="185" spans="1:11" x14ac:dyDescent="0.2">
      <c r="A185" s="36" t="s">
        <v>99</v>
      </c>
      <c r="B185" s="20">
        <v>88</v>
      </c>
      <c r="C185" s="21">
        <v>0.69841269841269837</v>
      </c>
      <c r="D185" s="22">
        <v>1490000</v>
      </c>
      <c r="E185" s="22">
        <v>1896000</v>
      </c>
      <c r="F185" s="22">
        <v>2532500</v>
      </c>
      <c r="G185" s="22">
        <v>2250943.4204545454</v>
      </c>
      <c r="H185" s="11"/>
      <c r="I185" s="11"/>
      <c r="J185" s="11"/>
      <c r="K185" s="11"/>
    </row>
    <row r="186" spans="1:11" x14ac:dyDescent="0.2">
      <c r="A186" s="36" t="s">
        <v>102</v>
      </c>
      <c r="B186" s="20">
        <v>12</v>
      </c>
      <c r="C186" s="21">
        <v>9.5238095238095233E-2</v>
      </c>
      <c r="D186" s="22">
        <v>1345000</v>
      </c>
      <c r="E186" s="22">
        <v>1740000</v>
      </c>
      <c r="F186" s="22">
        <v>2946488</v>
      </c>
      <c r="G186" s="22">
        <v>2321332</v>
      </c>
      <c r="H186" s="11"/>
      <c r="I186" s="11"/>
      <c r="J186" s="11"/>
      <c r="K186" s="11"/>
    </row>
    <row r="187" spans="1:11" x14ac:dyDescent="0.2">
      <c r="A187" s="36" t="s">
        <v>108</v>
      </c>
      <c r="B187" s="20">
        <v>9</v>
      </c>
      <c r="C187" s="21">
        <v>7.1428571428571425E-2</v>
      </c>
      <c r="D187" s="22">
        <v>1600000</v>
      </c>
      <c r="E187" s="22">
        <v>2781984</v>
      </c>
      <c r="F187" s="22">
        <v>5280000</v>
      </c>
      <c r="G187" s="22">
        <v>3092109.3333333335</v>
      </c>
      <c r="H187" s="11"/>
      <c r="I187" s="11"/>
      <c r="J187" s="11"/>
      <c r="K187" s="11"/>
    </row>
    <row r="188" spans="1:11" x14ac:dyDescent="0.2">
      <c r="A188" s="36" t="s">
        <v>83</v>
      </c>
      <c r="B188" s="20">
        <v>12</v>
      </c>
      <c r="C188" s="21">
        <v>9.5238095238095233E-2</v>
      </c>
      <c r="D188" s="22">
        <v>1375000</v>
      </c>
      <c r="E188" s="22">
        <v>1758250</v>
      </c>
      <c r="F188" s="22">
        <v>2720482.5</v>
      </c>
      <c r="G188" s="22">
        <v>2187538.8333333335</v>
      </c>
      <c r="H188" s="11"/>
      <c r="I188" s="11"/>
      <c r="J188" s="11"/>
      <c r="K188" s="11"/>
    </row>
    <row r="189" spans="1:11" x14ac:dyDescent="0.2">
      <c r="A189" s="36" t="s">
        <v>109</v>
      </c>
      <c r="B189" s="20">
        <v>12</v>
      </c>
      <c r="C189" s="21">
        <v>9.5238095238095233E-2</v>
      </c>
      <c r="D189" s="22">
        <v>1282500</v>
      </c>
      <c r="E189" s="22">
        <v>1925000</v>
      </c>
      <c r="F189" s="22">
        <v>2390496</v>
      </c>
      <c r="G189" s="22">
        <v>2203165.3333333335</v>
      </c>
      <c r="H189" s="11"/>
      <c r="I189" s="11"/>
      <c r="J189" s="11"/>
      <c r="K189" s="11"/>
    </row>
    <row r="190" spans="1:11" x14ac:dyDescent="0.2">
      <c r="A190" s="36" t="s">
        <v>84</v>
      </c>
      <c r="B190" s="20">
        <v>10</v>
      </c>
      <c r="C190" s="21">
        <v>7.9365079365079361E-2</v>
      </c>
      <c r="D190" s="22">
        <v>1540000</v>
      </c>
      <c r="E190" s="22">
        <v>1715000</v>
      </c>
      <c r="F190" s="22">
        <v>2320000</v>
      </c>
      <c r="G190" s="22">
        <v>1984000</v>
      </c>
      <c r="H190" s="11"/>
      <c r="I190" s="11"/>
      <c r="J190" s="11"/>
      <c r="K190" s="11"/>
    </row>
    <row r="191" spans="1:11" x14ac:dyDescent="0.2">
      <c r="A191" s="36" t="s">
        <v>86</v>
      </c>
      <c r="B191" s="20">
        <v>7</v>
      </c>
      <c r="C191" s="21">
        <v>5.5555555555555552E-2</v>
      </c>
      <c r="D191" s="22">
        <v>1450000</v>
      </c>
      <c r="E191" s="22">
        <v>1600000</v>
      </c>
      <c r="F191" s="22">
        <v>2100000</v>
      </c>
      <c r="G191" s="22">
        <v>2150000</v>
      </c>
      <c r="H191" s="11"/>
      <c r="I191" s="11"/>
      <c r="J191" s="11"/>
      <c r="K191" s="11"/>
    </row>
    <row r="192" spans="1:11" x14ac:dyDescent="0.2">
      <c r="A192" s="36" t="s">
        <v>88</v>
      </c>
      <c r="B192" s="20">
        <v>5</v>
      </c>
      <c r="C192" s="21">
        <v>3.968253968253968E-2</v>
      </c>
      <c r="D192" s="22">
        <v>1135000</v>
      </c>
      <c r="E192" s="22">
        <v>1566000</v>
      </c>
      <c r="F192" s="22">
        <v>1680000</v>
      </c>
      <c r="G192" s="22">
        <v>1484200</v>
      </c>
      <c r="H192" s="11"/>
      <c r="I192" s="11"/>
      <c r="J192" s="11"/>
      <c r="K192" s="11"/>
    </row>
    <row r="194" spans="1:11" ht="20" x14ac:dyDescent="0.2">
      <c r="A194" s="1" t="s">
        <v>110</v>
      </c>
      <c r="H194" s="11"/>
      <c r="I194" s="11"/>
      <c r="J194" s="11"/>
      <c r="K194" s="11"/>
    </row>
    <row r="195" spans="1:11" x14ac:dyDescent="0.2">
      <c r="A195" s="5" t="s">
        <v>176</v>
      </c>
      <c r="B195" s="16" t="s">
        <v>0</v>
      </c>
      <c r="C195" s="18" t="s">
        <v>14</v>
      </c>
      <c r="D195" s="18" t="s">
        <v>1</v>
      </c>
      <c r="E195" s="18" t="s">
        <v>2</v>
      </c>
      <c r="F195" s="18" t="s">
        <v>3</v>
      </c>
      <c r="G195" s="18" t="s">
        <v>4</v>
      </c>
      <c r="J195" s="11"/>
      <c r="K195" s="11"/>
    </row>
    <row r="196" spans="1:11" x14ac:dyDescent="0.2">
      <c r="A196" s="25" t="s">
        <v>111</v>
      </c>
      <c r="B196" s="20">
        <v>22</v>
      </c>
      <c r="C196" s="21">
        <v>0.17460317460317459</v>
      </c>
      <c r="D196" s="22">
        <v>907500</v>
      </c>
      <c r="E196" s="22">
        <v>1500000</v>
      </c>
      <c r="F196" s="22">
        <v>1915000</v>
      </c>
      <c r="G196" s="22">
        <v>1946818.1818181819</v>
      </c>
      <c r="J196" s="11"/>
      <c r="K196" s="11"/>
    </row>
    <row r="197" spans="1:11" x14ac:dyDescent="0.2">
      <c r="A197" s="25" t="s">
        <v>112</v>
      </c>
      <c r="B197" s="20">
        <v>23</v>
      </c>
      <c r="C197" s="21">
        <v>0.18253968253968253</v>
      </c>
      <c r="D197" s="22">
        <v>1240000</v>
      </c>
      <c r="E197" s="22">
        <v>1550000</v>
      </c>
      <c r="F197" s="22">
        <v>2115000</v>
      </c>
      <c r="G197" s="22">
        <v>1769782.6086956521</v>
      </c>
      <c r="J197" s="11"/>
      <c r="K197" s="11"/>
    </row>
    <row r="198" spans="1:11" x14ac:dyDescent="0.2">
      <c r="A198" s="25" t="s">
        <v>113</v>
      </c>
      <c r="B198" s="20">
        <v>24</v>
      </c>
      <c r="C198" s="21">
        <v>0.19047619047619047</v>
      </c>
      <c r="D198" s="22">
        <v>1475000</v>
      </c>
      <c r="E198" s="22">
        <v>1843500</v>
      </c>
      <c r="F198" s="22">
        <v>2925000</v>
      </c>
      <c r="G198" s="22">
        <v>2237895.0833333335</v>
      </c>
      <c r="J198" s="11"/>
      <c r="K198" s="11"/>
    </row>
    <row r="199" spans="1:11" x14ac:dyDescent="0.2">
      <c r="A199" s="25" t="s">
        <v>114</v>
      </c>
      <c r="B199" s="20">
        <v>14</v>
      </c>
      <c r="C199" s="21">
        <v>0.1111111111111111</v>
      </c>
      <c r="D199" s="22">
        <v>1495000</v>
      </c>
      <c r="E199" s="22">
        <v>1912000</v>
      </c>
      <c r="F199" s="22">
        <v>2690000</v>
      </c>
      <c r="G199" s="22">
        <v>2206357.2142857141</v>
      </c>
      <c r="J199" s="11"/>
      <c r="K199" s="11"/>
    </row>
    <row r="200" spans="1:11" x14ac:dyDescent="0.2">
      <c r="A200" s="25" t="s">
        <v>115</v>
      </c>
      <c r="B200" s="20">
        <v>16</v>
      </c>
      <c r="C200" s="21">
        <v>0.12698412698412698</v>
      </c>
      <c r="D200" s="22">
        <v>1704000</v>
      </c>
      <c r="E200" s="22">
        <v>2195000</v>
      </c>
      <c r="F200" s="22">
        <v>3848915.5</v>
      </c>
      <c r="G200" s="22">
        <v>2959783.625</v>
      </c>
      <c r="J200" s="11"/>
      <c r="K200" s="11"/>
    </row>
    <row r="201" spans="1:11" x14ac:dyDescent="0.2">
      <c r="A201" s="25" t="s">
        <v>116</v>
      </c>
      <c r="B201" s="20">
        <v>7</v>
      </c>
      <c r="C201" s="21">
        <v>5.5555555555555552E-2</v>
      </c>
      <c r="D201" s="22">
        <v>913500</v>
      </c>
      <c r="E201" s="22">
        <v>1964000</v>
      </c>
      <c r="F201" s="22">
        <v>2060500</v>
      </c>
      <c r="G201" s="22">
        <v>1523142.857142857</v>
      </c>
      <c r="J201" s="11"/>
      <c r="K201" s="11"/>
    </row>
    <row r="202" spans="1:11" x14ac:dyDescent="0.2">
      <c r="A202" s="25" t="s">
        <v>117</v>
      </c>
      <c r="B202" s="20">
        <v>20</v>
      </c>
      <c r="C202" s="21">
        <v>0.15873015873015872</v>
      </c>
      <c r="D202" s="22">
        <v>1808750</v>
      </c>
      <c r="E202" s="22">
        <v>2158000</v>
      </c>
      <c r="F202" s="22">
        <v>3615000</v>
      </c>
      <c r="G202" s="22">
        <v>2802600</v>
      </c>
      <c r="J202" s="11"/>
      <c r="K202" s="11"/>
    </row>
    <row r="204" spans="1:11" ht="20" x14ac:dyDescent="0.2">
      <c r="A204" s="1" t="s">
        <v>118</v>
      </c>
      <c r="J204" s="11"/>
      <c r="K204" s="11"/>
    </row>
    <row r="205" spans="1:11" x14ac:dyDescent="0.2">
      <c r="A205" s="5" t="s">
        <v>177</v>
      </c>
      <c r="B205" s="16" t="s">
        <v>0</v>
      </c>
      <c r="C205" s="18" t="s">
        <v>14</v>
      </c>
      <c r="D205" s="18" t="s">
        <v>1</v>
      </c>
      <c r="E205" s="18" t="s">
        <v>2</v>
      </c>
      <c r="F205" s="18" t="s">
        <v>3</v>
      </c>
      <c r="G205" s="18" t="s">
        <v>4</v>
      </c>
      <c r="J205" s="11"/>
      <c r="K205" s="11"/>
    </row>
    <row r="206" spans="1:11" x14ac:dyDescent="0.2">
      <c r="A206" s="25" t="s">
        <v>193</v>
      </c>
      <c r="B206" s="20">
        <v>8</v>
      </c>
      <c r="C206" s="21">
        <v>6.3492063492063489E-2</v>
      </c>
      <c r="D206" s="22">
        <v>1078500</v>
      </c>
      <c r="E206" s="22">
        <v>1830000</v>
      </c>
      <c r="F206" s="22">
        <v>2350000</v>
      </c>
      <c r="G206" s="22">
        <v>1779375</v>
      </c>
      <c r="J206" s="11"/>
      <c r="K206" s="11"/>
    </row>
    <row r="207" spans="1:11" x14ac:dyDescent="0.2">
      <c r="A207" s="25" t="s">
        <v>119</v>
      </c>
      <c r="B207" s="20">
        <v>22</v>
      </c>
      <c r="C207" s="21">
        <v>0.17460317460317459</v>
      </c>
      <c r="D207" s="22">
        <v>1415500</v>
      </c>
      <c r="E207" s="22">
        <v>1665000</v>
      </c>
      <c r="F207" s="22">
        <v>2017500</v>
      </c>
      <c r="G207" s="22">
        <v>1750000</v>
      </c>
      <c r="J207" s="11"/>
      <c r="K207" s="11"/>
    </row>
    <row r="208" spans="1:11" x14ac:dyDescent="0.2">
      <c r="A208" s="25" t="s">
        <v>120</v>
      </c>
      <c r="B208" s="20">
        <v>32</v>
      </c>
      <c r="C208" s="21">
        <v>0.25396825396825395</v>
      </c>
      <c r="D208" s="22">
        <v>1485000</v>
      </c>
      <c r="E208" s="22">
        <v>1792500</v>
      </c>
      <c r="F208" s="22">
        <v>2654995.5</v>
      </c>
      <c r="G208" s="22">
        <v>2238061.9375</v>
      </c>
      <c r="J208" s="11"/>
      <c r="K208" s="11"/>
    </row>
    <row r="209" spans="1:11" x14ac:dyDescent="0.2">
      <c r="A209" s="25" t="s">
        <v>121</v>
      </c>
      <c r="B209" s="20">
        <v>25</v>
      </c>
      <c r="C209" s="21">
        <v>0.1984126984126984</v>
      </c>
      <c r="D209" s="22">
        <v>1110000</v>
      </c>
      <c r="E209" s="22">
        <v>1680000</v>
      </c>
      <c r="F209" s="22">
        <v>2600000</v>
      </c>
      <c r="G209" s="22">
        <v>2277340</v>
      </c>
      <c r="J209" s="11"/>
      <c r="K209" s="11"/>
    </row>
    <row r="210" spans="1:11" x14ac:dyDescent="0.2">
      <c r="A210" s="25" t="s">
        <v>122</v>
      </c>
      <c r="B210" s="20">
        <v>18</v>
      </c>
      <c r="C210" s="21">
        <v>0.14285714285714285</v>
      </c>
      <c r="D210" s="22">
        <v>1575750</v>
      </c>
      <c r="E210" s="22">
        <v>2115000</v>
      </c>
      <c r="F210" s="22">
        <v>3448915.5</v>
      </c>
      <c r="G210" s="22">
        <v>2687141.9444444445</v>
      </c>
      <c r="J210" s="11"/>
      <c r="K210" s="11"/>
    </row>
    <row r="211" spans="1:11" x14ac:dyDescent="0.2">
      <c r="A211" s="25" t="s">
        <v>123</v>
      </c>
      <c r="B211" s="20">
        <v>9</v>
      </c>
      <c r="C211" s="21">
        <v>7.1428571428571425E-2</v>
      </c>
      <c r="D211" s="22">
        <v>1560000</v>
      </c>
      <c r="E211" s="22">
        <v>2000000</v>
      </c>
      <c r="F211" s="22">
        <v>2200000</v>
      </c>
      <c r="G211" s="22">
        <v>2094444.4444444445</v>
      </c>
      <c r="H211" s="11"/>
      <c r="I211" s="11"/>
      <c r="J211" s="11"/>
      <c r="K211" s="11"/>
    </row>
    <row r="212" spans="1:11" x14ac:dyDescent="0.2">
      <c r="A212" s="25" t="s">
        <v>124</v>
      </c>
      <c r="B212" s="20">
        <v>8</v>
      </c>
      <c r="C212" s="21">
        <v>6.3492063492063489E-2</v>
      </c>
      <c r="D212" s="22">
        <v>1282750</v>
      </c>
      <c r="E212" s="22">
        <v>1935000</v>
      </c>
      <c r="F212" s="22">
        <v>2961488</v>
      </c>
      <c r="G212" s="22">
        <v>2343623</v>
      </c>
      <c r="H212" s="11"/>
      <c r="I212" s="11"/>
      <c r="J212" s="11"/>
      <c r="K212" s="11"/>
    </row>
    <row r="213" spans="1:11" x14ac:dyDescent="0.2">
      <c r="A213" s="25" t="s">
        <v>125</v>
      </c>
      <c r="B213" s="20">
        <v>4</v>
      </c>
      <c r="C213" s="21">
        <v>3.1746031746031744E-2</v>
      </c>
      <c r="D213" s="22" t="s">
        <v>26</v>
      </c>
      <c r="E213" s="22" t="s">
        <v>26</v>
      </c>
      <c r="F213" s="22" t="s">
        <v>26</v>
      </c>
      <c r="G213" s="22" t="s">
        <v>26</v>
      </c>
      <c r="H213" s="11"/>
      <c r="I213" s="11"/>
      <c r="J213" s="11"/>
      <c r="K213" s="11"/>
    </row>
    <row r="215" spans="1:11" ht="20" x14ac:dyDescent="0.2">
      <c r="A215" s="1" t="s">
        <v>126</v>
      </c>
      <c r="H215" s="11"/>
      <c r="I215" s="11"/>
      <c r="J215" s="11"/>
      <c r="K215" s="11"/>
    </row>
    <row r="216" spans="1:11" x14ac:dyDescent="0.2">
      <c r="A216" s="5" t="s">
        <v>178</v>
      </c>
      <c r="B216" s="16" t="s">
        <v>0</v>
      </c>
      <c r="C216" s="18" t="s">
        <v>14</v>
      </c>
      <c r="D216" s="18" t="s">
        <v>1</v>
      </c>
      <c r="E216" s="18" t="s">
        <v>2</v>
      </c>
      <c r="F216" s="18" t="s">
        <v>3</v>
      </c>
      <c r="G216" s="18" t="s">
        <v>4</v>
      </c>
      <c r="H216" s="11"/>
      <c r="I216" s="11"/>
      <c r="J216" s="11"/>
      <c r="K216" s="11"/>
    </row>
    <row r="217" spans="1:11" x14ac:dyDescent="0.2">
      <c r="A217" s="25" t="s">
        <v>127</v>
      </c>
      <c r="B217" s="20">
        <v>19</v>
      </c>
      <c r="C217" s="21">
        <v>0.15079365079365079</v>
      </c>
      <c r="D217" s="22">
        <v>1155000</v>
      </c>
      <c r="E217" s="22">
        <v>1388000</v>
      </c>
      <c r="F217" s="22">
        <v>1817500</v>
      </c>
      <c r="G217" s="22">
        <v>2045131.6315789474</v>
      </c>
      <c r="H217" s="11"/>
      <c r="I217" s="11"/>
      <c r="J217" s="11"/>
      <c r="K217" s="11"/>
    </row>
    <row r="218" spans="1:11" x14ac:dyDescent="0.2">
      <c r="A218" s="25" t="s">
        <v>128</v>
      </c>
      <c r="B218" s="20">
        <v>36</v>
      </c>
      <c r="C218" s="21">
        <v>0.2857142857142857</v>
      </c>
      <c r="D218" s="22">
        <v>1392500</v>
      </c>
      <c r="E218" s="22">
        <v>1670000</v>
      </c>
      <c r="F218" s="22">
        <v>2017250</v>
      </c>
      <c r="G218" s="22">
        <v>1841165.7222222222</v>
      </c>
      <c r="H218" s="11"/>
      <c r="I218" s="11"/>
      <c r="J218" s="11"/>
      <c r="K218" s="11"/>
    </row>
    <row r="219" spans="1:11" x14ac:dyDescent="0.2">
      <c r="A219" s="25" t="s">
        <v>129</v>
      </c>
      <c r="B219" s="20">
        <v>20</v>
      </c>
      <c r="C219" s="21">
        <v>0.15873015873015872</v>
      </c>
      <c r="D219" s="22">
        <v>1500000</v>
      </c>
      <c r="E219" s="22">
        <v>2040000</v>
      </c>
      <c r="F219" s="22">
        <v>2735000</v>
      </c>
      <c r="G219" s="22">
        <v>2341677.7000000002</v>
      </c>
      <c r="H219" s="11"/>
      <c r="I219" s="11"/>
      <c r="J219" s="11"/>
      <c r="K219" s="11"/>
    </row>
    <row r="220" spans="1:11" x14ac:dyDescent="0.2">
      <c r="A220" s="25" t="s">
        <v>130</v>
      </c>
      <c r="B220" s="20">
        <v>28</v>
      </c>
      <c r="C220" s="21">
        <v>0.22222222222222221</v>
      </c>
      <c r="D220" s="22">
        <v>1490000</v>
      </c>
      <c r="E220" s="22">
        <v>2110000</v>
      </c>
      <c r="F220" s="22">
        <v>2850000</v>
      </c>
      <c r="G220" s="22">
        <v>2423428.5714285714</v>
      </c>
      <c r="H220" s="11"/>
      <c r="I220" s="11"/>
      <c r="J220" s="11"/>
      <c r="K220" s="11"/>
    </row>
    <row r="221" spans="1:11" x14ac:dyDescent="0.2">
      <c r="A221" s="25" t="s">
        <v>131</v>
      </c>
      <c r="B221" s="20">
        <v>16</v>
      </c>
      <c r="C221" s="21">
        <v>0.12698412698412698</v>
      </c>
      <c r="D221" s="22">
        <v>1432500</v>
      </c>
      <c r="E221" s="22">
        <v>2485000</v>
      </c>
      <c r="F221" s="22">
        <v>3625000</v>
      </c>
      <c r="G221" s="22">
        <v>2926875</v>
      </c>
      <c r="H221" s="11"/>
      <c r="I221" s="11"/>
      <c r="J221" s="11"/>
      <c r="K221" s="11"/>
    </row>
    <row r="222" spans="1:11" x14ac:dyDescent="0.2">
      <c r="A222" s="25" t="s">
        <v>132</v>
      </c>
      <c r="B222" s="20">
        <v>2</v>
      </c>
      <c r="C222" s="21">
        <v>1.5873015873015872E-2</v>
      </c>
      <c r="D222" s="22" t="s">
        <v>26</v>
      </c>
      <c r="E222" s="22" t="s">
        <v>26</v>
      </c>
      <c r="F222" s="22" t="s">
        <v>26</v>
      </c>
      <c r="G222" s="22" t="s">
        <v>26</v>
      </c>
      <c r="H222" s="11"/>
      <c r="I222" s="11"/>
      <c r="J222" s="11"/>
      <c r="K222" s="11"/>
    </row>
    <row r="223" spans="1:11" x14ac:dyDescent="0.2">
      <c r="A223" s="25" t="s">
        <v>133</v>
      </c>
      <c r="B223" s="20">
        <v>5</v>
      </c>
      <c r="C223" s="21">
        <v>3.968253968253968E-2</v>
      </c>
      <c r="D223" s="22">
        <v>1605000</v>
      </c>
      <c r="E223" s="22">
        <v>1670000</v>
      </c>
      <c r="F223" s="22">
        <v>3100000</v>
      </c>
      <c r="G223" s="22">
        <v>2157000</v>
      </c>
      <c r="H223" s="11"/>
      <c r="I223" s="11"/>
      <c r="J223" s="11"/>
      <c r="K223" s="11"/>
    </row>
    <row r="225" spans="1:11" ht="20" x14ac:dyDescent="0.2">
      <c r="A225" s="1" t="s">
        <v>134</v>
      </c>
      <c r="H225" s="11"/>
      <c r="I225" s="11"/>
      <c r="J225" s="11"/>
      <c r="K225" s="11"/>
    </row>
    <row r="226" spans="1:11" x14ac:dyDescent="0.2">
      <c r="A226" s="15"/>
      <c r="B226" s="16" t="s">
        <v>135</v>
      </c>
      <c r="C226" s="18" t="s">
        <v>14</v>
      </c>
      <c r="H226" s="11"/>
      <c r="I226" s="11"/>
      <c r="J226" s="11"/>
      <c r="K226" s="11"/>
    </row>
    <row r="227" spans="1:11" x14ac:dyDescent="0.2">
      <c r="A227" s="25" t="s">
        <v>136</v>
      </c>
      <c r="B227" s="20">
        <v>6</v>
      </c>
      <c r="C227" s="21">
        <v>4.7619047619047616E-2</v>
      </c>
      <c r="H227" s="11"/>
      <c r="I227" s="11"/>
      <c r="J227" s="11"/>
      <c r="K227" s="11"/>
    </row>
    <row r="228" spans="1:11" x14ac:dyDescent="0.2">
      <c r="A228" s="25" t="s">
        <v>137</v>
      </c>
      <c r="B228" s="20">
        <v>38</v>
      </c>
      <c r="C228" s="21">
        <v>0.30158730158730157</v>
      </c>
      <c r="H228" s="11"/>
      <c r="I228" s="11"/>
      <c r="J228" s="11"/>
      <c r="K228" s="11"/>
    </row>
    <row r="229" spans="1:11" x14ac:dyDescent="0.2">
      <c r="A229" s="25" t="s">
        <v>60</v>
      </c>
      <c r="B229" s="20">
        <v>78</v>
      </c>
      <c r="C229" s="21">
        <v>0.61904761904761907</v>
      </c>
      <c r="D229" s="12"/>
      <c r="E229" s="12"/>
      <c r="F229" s="12"/>
      <c r="G229" s="12"/>
      <c r="H229" s="11"/>
      <c r="I229" s="11"/>
      <c r="J229" s="11"/>
      <c r="K229" s="11"/>
    </row>
    <row r="230" spans="1:11" x14ac:dyDescent="0.2">
      <c r="A230" s="25" t="s">
        <v>133</v>
      </c>
      <c r="B230" s="20">
        <v>4</v>
      </c>
      <c r="C230" s="21">
        <v>3.1746031746031744E-2</v>
      </c>
      <c r="D230" s="12"/>
      <c r="E230" s="12"/>
      <c r="F230" s="12"/>
      <c r="G230" s="12"/>
      <c r="H230" s="11"/>
      <c r="I230" s="11"/>
      <c r="J230" s="11"/>
      <c r="K230" s="11"/>
    </row>
    <row r="232" spans="1:11" ht="20" x14ac:dyDescent="0.2">
      <c r="A232" s="1" t="s">
        <v>138</v>
      </c>
      <c r="D232" s="12"/>
      <c r="E232" s="12"/>
      <c r="F232" s="12"/>
      <c r="G232" s="12"/>
      <c r="H232" s="11"/>
      <c r="I232" s="11"/>
      <c r="J232" s="11"/>
      <c r="K232" s="11"/>
    </row>
    <row r="233" spans="1:11" x14ac:dyDescent="0.2">
      <c r="A233" s="15"/>
      <c r="B233" s="16" t="s">
        <v>135</v>
      </c>
      <c r="C233" s="18" t="s">
        <v>14</v>
      </c>
      <c r="D233" s="12"/>
      <c r="E233" s="12"/>
      <c r="F233" s="12"/>
      <c r="G233" s="12"/>
      <c r="H233" s="11"/>
      <c r="I233" s="11"/>
      <c r="J233" s="11"/>
      <c r="K233" s="11"/>
    </row>
    <row r="234" spans="1:11" x14ac:dyDescent="0.2">
      <c r="A234" s="25" t="s">
        <v>139</v>
      </c>
      <c r="B234" s="20">
        <v>4</v>
      </c>
      <c r="C234" s="21">
        <v>3.1746031746031744E-2</v>
      </c>
      <c r="D234" s="12"/>
      <c r="E234" s="12"/>
      <c r="F234" s="12"/>
      <c r="G234" s="12"/>
      <c r="H234" s="11"/>
      <c r="I234" s="11"/>
      <c r="J234" s="11"/>
      <c r="K234" s="11"/>
    </row>
    <row r="235" spans="1:11" x14ac:dyDescent="0.2">
      <c r="A235" s="25" t="s">
        <v>137</v>
      </c>
      <c r="B235" s="20">
        <v>39</v>
      </c>
      <c r="C235" s="21">
        <v>0.30952380952380953</v>
      </c>
      <c r="D235" s="12"/>
      <c r="E235" s="12"/>
      <c r="F235" s="12"/>
      <c r="G235" s="12"/>
      <c r="H235" s="11"/>
      <c r="I235" s="11"/>
      <c r="J235" s="11"/>
      <c r="K235" s="11"/>
    </row>
    <row r="236" spans="1:11" x14ac:dyDescent="0.2">
      <c r="A236" s="25" t="s">
        <v>60</v>
      </c>
      <c r="B236" s="20">
        <v>53</v>
      </c>
      <c r="C236" s="21">
        <v>0.42063492063492064</v>
      </c>
      <c r="D236" s="12"/>
      <c r="E236" s="12"/>
      <c r="F236" s="12"/>
      <c r="G236" s="12"/>
      <c r="H236" s="11"/>
      <c r="I236" s="11"/>
      <c r="J236" s="11"/>
      <c r="K236" s="11"/>
    </row>
    <row r="237" spans="1:11" x14ac:dyDescent="0.2">
      <c r="A237" s="25" t="s">
        <v>133</v>
      </c>
      <c r="B237" s="20">
        <v>30</v>
      </c>
      <c r="C237" s="21">
        <v>0.23809523809523808</v>
      </c>
      <c r="D237" s="12"/>
      <c r="E237" s="12"/>
      <c r="F237" s="12"/>
      <c r="G237" s="12"/>
      <c r="H237" s="11"/>
      <c r="I237" s="11"/>
      <c r="J237" s="11"/>
      <c r="K237" s="11"/>
    </row>
    <row r="239" spans="1:11" ht="20" x14ac:dyDescent="0.2">
      <c r="A239" s="1" t="s">
        <v>140</v>
      </c>
      <c r="D239" s="12"/>
      <c r="E239" s="12"/>
      <c r="F239" s="12"/>
      <c r="G239" s="12"/>
      <c r="H239" s="11"/>
      <c r="I239" s="11"/>
      <c r="J239" s="11"/>
      <c r="K239" s="11"/>
    </row>
    <row r="240" spans="1:11" x14ac:dyDescent="0.2">
      <c r="A240" s="15"/>
      <c r="B240" s="16" t="s">
        <v>135</v>
      </c>
      <c r="C240" s="18" t="s">
        <v>14</v>
      </c>
      <c r="D240" s="12"/>
      <c r="E240" s="12"/>
      <c r="F240" s="12"/>
      <c r="G240" s="12"/>
      <c r="H240" s="11"/>
      <c r="I240" s="11"/>
      <c r="J240" s="11"/>
      <c r="K240" s="11"/>
    </row>
    <row r="241" spans="1:11" x14ac:dyDescent="0.2">
      <c r="A241" s="25" t="s">
        <v>141</v>
      </c>
      <c r="B241" s="20">
        <v>29</v>
      </c>
      <c r="C241" s="21">
        <v>0.23015873015873015</v>
      </c>
      <c r="D241" s="12"/>
      <c r="E241" s="12"/>
      <c r="F241" s="12"/>
      <c r="G241" s="12"/>
      <c r="H241" s="11"/>
      <c r="I241" s="11"/>
      <c r="J241" s="11"/>
      <c r="K241" s="11"/>
    </row>
    <row r="242" spans="1:11" x14ac:dyDescent="0.2">
      <c r="A242" s="25" t="s">
        <v>137</v>
      </c>
      <c r="B242" s="20">
        <v>36</v>
      </c>
      <c r="C242" s="21">
        <v>0.2857142857142857</v>
      </c>
      <c r="D242" s="12"/>
      <c r="E242" s="12"/>
      <c r="F242" s="12"/>
      <c r="G242" s="12"/>
      <c r="H242" s="11"/>
      <c r="I242" s="11"/>
      <c r="J242" s="11"/>
      <c r="K242" s="11"/>
    </row>
    <row r="243" spans="1:11" x14ac:dyDescent="0.2">
      <c r="A243" s="25" t="s">
        <v>60</v>
      </c>
      <c r="B243" s="20">
        <v>33</v>
      </c>
      <c r="C243" s="21">
        <v>0.26190476190476192</v>
      </c>
      <c r="D243" s="12"/>
      <c r="E243" s="12"/>
      <c r="F243" s="12"/>
      <c r="G243" s="12"/>
      <c r="J243" s="11"/>
      <c r="K243" s="11"/>
    </row>
    <row r="244" spans="1:11" x14ac:dyDescent="0.2">
      <c r="A244" s="25" t="s">
        <v>133</v>
      </c>
      <c r="B244" s="20">
        <v>4</v>
      </c>
      <c r="C244" s="21">
        <v>3.1746031746031744E-2</v>
      </c>
      <c r="D244" s="12"/>
      <c r="E244" s="12"/>
      <c r="F244" s="12"/>
      <c r="G244" s="12"/>
      <c r="J244" s="11"/>
      <c r="K244" s="11"/>
    </row>
    <row r="246" spans="1:11" ht="20" x14ac:dyDescent="0.2">
      <c r="A246" s="1" t="s">
        <v>142</v>
      </c>
      <c r="J246" s="11"/>
      <c r="K246" s="11"/>
    </row>
    <row r="247" spans="1:11" x14ac:dyDescent="0.2">
      <c r="A247" s="53" t="s">
        <v>13</v>
      </c>
      <c r="B247" s="55" t="s">
        <v>135</v>
      </c>
      <c r="C247" s="52" t="s">
        <v>143</v>
      </c>
      <c r="D247" s="52"/>
      <c r="E247" s="52" t="s">
        <v>144</v>
      </c>
      <c r="F247" s="52"/>
      <c r="G247" s="52" t="s">
        <v>145</v>
      </c>
      <c r="H247" s="52"/>
      <c r="J247" s="11"/>
      <c r="K247" s="11"/>
    </row>
    <row r="248" spans="1:11" x14ac:dyDescent="0.2">
      <c r="A248" s="54"/>
      <c r="B248" s="56"/>
      <c r="C248" s="16" t="s">
        <v>0</v>
      </c>
      <c r="D248" s="18" t="s">
        <v>14</v>
      </c>
      <c r="E248" s="16" t="s">
        <v>0</v>
      </c>
      <c r="F248" s="18" t="s">
        <v>14</v>
      </c>
      <c r="G248" s="16" t="s">
        <v>0</v>
      </c>
      <c r="H248" s="18" t="s">
        <v>14</v>
      </c>
      <c r="J248" s="11"/>
      <c r="K248" s="11"/>
    </row>
    <row r="249" spans="1:11" x14ac:dyDescent="0.2">
      <c r="A249" s="38" t="s">
        <v>179</v>
      </c>
      <c r="B249" s="20">
        <v>126</v>
      </c>
      <c r="C249" s="20">
        <v>12</v>
      </c>
      <c r="D249" s="21">
        <v>8.8235294117647065E-2</v>
      </c>
      <c r="E249" s="20">
        <v>1</v>
      </c>
      <c r="F249" s="21">
        <v>7.3529411764705881E-3</v>
      </c>
      <c r="G249" s="20">
        <v>123</v>
      </c>
      <c r="H249" s="39">
        <v>0.90441176470588236</v>
      </c>
      <c r="J249" s="11"/>
      <c r="K249" s="11"/>
    </row>
    <row r="250" spans="1:11" x14ac:dyDescent="0.2">
      <c r="A250" s="40" t="s">
        <v>15</v>
      </c>
      <c r="B250" s="20">
        <v>2</v>
      </c>
      <c r="C250" s="20">
        <v>1</v>
      </c>
      <c r="D250" s="21">
        <v>0.33333333333333331</v>
      </c>
      <c r="E250" s="20">
        <v>0</v>
      </c>
      <c r="F250" s="21">
        <v>0</v>
      </c>
      <c r="G250" s="20">
        <v>2</v>
      </c>
      <c r="H250" s="39">
        <v>0.66666666666666663</v>
      </c>
      <c r="J250" s="11"/>
      <c r="K250" s="11"/>
    </row>
    <row r="251" spans="1:11" x14ac:dyDescent="0.2">
      <c r="A251" s="40" t="s">
        <v>16</v>
      </c>
      <c r="B251" s="20">
        <v>2</v>
      </c>
      <c r="C251" s="20">
        <v>1</v>
      </c>
      <c r="D251" s="21">
        <v>0.33333333333333331</v>
      </c>
      <c r="E251" s="20">
        <v>0</v>
      </c>
      <c r="F251" s="21">
        <v>0</v>
      </c>
      <c r="G251" s="20">
        <v>2</v>
      </c>
      <c r="H251" s="39">
        <v>0.66666666666666663</v>
      </c>
      <c r="J251" s="11"/>
      <c r="K251" s="11"/>
    </row>
    <row r="252" spans="1:11" x14ac:dyDescent="0.2">
      <c r="A252" s="19" t="s">
        <v>17</v>
      </c>
      <c r="B252" s="20">
        <v>7</v>
      </c>
      <c r="C252" s="20">
        <v>1</v>
      </c>
      <c r="D252" s="21">
        <v>0.14285714285714285</v>
      </c>
      <c r="E252" s="20">
        <v>0</v>
      </c>
      <c r="F252" s="21">
        <v>0</v>
      </c>
      <c r="G252" s="20">
        <v>6</v>
      </c>
      <c r="H252" s="39">
        <v>0.8571428571428571</v>
      </c>
      <c r="J252" s="11"/>
      <c r="K252" s="11"/>
    </row>
    <row r="253" spans="1:11" x14ac:dyDescent="0.2">
      <c r="A253" s="19" t="s">
        <v>18</v>
      </c>
      <c r="B253" s="20">
        <v>9</v>
      </c>
      <c r="C253" s="20">
        <v>1</v>
      </c>
      <c r="D253" s="21">
        <v>0.1</v>
      </c>
      <c r="E253" s="20">
        <v>1</v>
      </c>
      <c r="F253" s="21">
        <v>0.1</v>
      </c>
      <c r="G253" s="20">
        <v>8</v>
      </c>
      <c r="H253" s="39">
        <v>0.8</v>
      </c>
      <c r="J253" s="11"/>
      <c r="K253" s="11"/>
    </row>
    <row r="254" spans="1:11" x14ac:dyDescent="0.2">
      <c r="A254" s="19" t="s">
        <v>19</v>
      </c>
      <c r="B254" s="20">
        <v>17</v>
      </c>
      <c r="C254" s="20">
        <v>1</v>
      </c>
      <c r="D254" s="21">
        <v>5.5555555555555552E-2</v>
      </c>
      <c r="E254" s="20">
        <v>0</v>
      </c>
      <c r="F254" s="21">
        <v>0</v>
      </c>
      <c r="G254" s="20">
        <v>17</v>
      </c>
      <c r="H254" s="39">
        <v>0.94444444444444442</v>
      </c>
      <c r="J254" s="11"/>
      <c r="K254" s="11"/>
    </row>
    <row r="255" spans="1:11" ht="30" x14ac:dyDescent="0.2">
      <c r="A255" s="19" t="s">
        <v>20</v>
      </c>
      <c r="B255" s="20">
        <v>27</v>
      </c>
      <c r="C255" s="20">
        <v>1</v>
      </c>
      <c r="D255" s="21">
        <v>3.5714285714285712E-2</v>
      </c>
      <c r="E255" s="20">
        <v>0</v>
      </c>
      <c r="F255" s="21">
        <v>0</v>
      </c>
      <c r="G255" s="20">
        <v>27</v>
      </c>
      <c r="H255" s="39">
        <v>0.9642857142857143</v>
      </c>
      <c r="J255" s="11"/>
      <c r="K255" s="11"/>
    </row>
    <row r="256" spans="1:11" ht="30" x14ac:dyDescent="0.2">
      <c r="A256" s="19" t="s">
        <v>21</v>
      </c>
      <c r="B256" s="20">
        <v>38</v>
      </c>
      <c r="C256" s="20">
        <v>1</v>
      </c>
      <c r="D256" s="21">
        <v>2.6315789473684209E-2</v>
      </c>
      <c r="E256" s="20">
        <v>0</v>
      </c>
      <c r="F256" s="21">
        <v>0</v>
      </c>
      <c r="G256" s="20">
        <v>37</v>
      </c>
      <c r="H256" s="39">
        <v>0.97368421052631582</v>
      </c>
      <c r="J256" s="11"/>
      <c r="K256" s="11"/>
    </row>
    <row r="257" spans="1:14" ht="30" x14ac:dyDescent="0.2">
      <c r="A257" s="19" t="s">
        <v>22</v>
      </c>
      <c r="B257" s="20">
        <v>11</v>
      </c>
      <c r="C257" s="20">
        <v>1</v>
      </c>
      <c r="D257" s="21">
        <v>8.3333333333333329E-2</v>
      </c>
      <c r="E257" s="20">
        <v>0</v>
      </c>
      <c r="F257" s="21">
        <v>0</v>
      </c>
      <c r="G257" s="20">
        <v>11</v>
      </c>
      <c r="H257" s="39">
        <v>0.91666666666666663</v>
      </c>
      <c r="I257" s="24"/>
      <c r="J257" s="11"/>
      <c r="K257" s="11"/>
    </row>
    <row r="258" spans="1:14" ht="30" x14ac:dyDescent="0.2">
      <c r="A258" s="19" t="s">
        <v>23</v>
      </c>
      <c r="B258" s="20">
        <v>5</v>
      </c>
      <c r="C258" s="20">
        <v>1</v>
      </c>
      <c r="D258" s="21">
        <v>0.16666666666666666</v>
      </c>
      <c r="E258" s="20">
        <v>0</v>
      </c>
      <c r="F258" s="21">
        <v>0</v>
      </c>
      <c r="G258" s="20">
        <v>5</v>
      </c>
      <c r="H258" s="39">
        <v>0.83333333333333337</v>
      </c>
      <c r="J258" s="11"/>
      <c r="K258" s="11"/>
    </row>
    <row r="259" spans="1:14" x14ac:dyDescent="0.2">
      <c r="A259" s="19" t="s">
        <v>24</v>
      </c>
      <c r="B259" s="20">
        <v>6</v>
      </c>
      <c r="C259" s="20">
        <v>1</v>
      </c>
      <c r="D259" s="21">
        <v>0.14285714285714285</v>
      </c>
      <c r="E259" s="20">
        <v>0</v>
      </c>
      <c r="F259" s="21">
        <v>0</v>
      </c>
      <c r="G259" s="20">
        <v>6</v>
      </c>
      <c r="H259" s="39">
        <v>0.8571428571428571</v>
      </c>
    </row>
    <row r="260" spans="1:14" ht="30" x14ac:dyDescent="0.2">
      <c r="A260" s="19" t="s">
        <v>25</v>
      </c>
      <c r="B260" s="20">
        <v>2</v>
      </c>
      <c r="C260" s="20">
        <v>1</v>
      </c>
      <c r="D260" s="21">
        <v>0.33333333333333331</v>
      </c>
      <c r="E260" s="20">
        <v>0</v>
      </c>
      <c r="F260" s="21">
        <v>0</v>
      </c>
      <c r="G260" s="20">
        <v>2</v>
      </c>
      <c r="H260" s="39">
        <v>0.66666666666666663</v>
      </c>
    </row>
    <row r="261" spans="1:14" ht="30" x14ac:dyDescent="0.2">
      <c r="A261" s="19" t="s">
        <v>27</v>
      </c>
      <c r="B261" s="20">
        <v>0</v>
      </c>
      <c r="C261" s="20">
        <v>1</v>
      </c>
      <c r="D261" s="21">
        <v>1</v>
      </c>
      <c r="E261" s="20">
        <v>0</v>
      </c>
      <c r="F261" s="21">
        <v>0</v>
      </c>
      <c r="G261" s="20">
        <v>0</v>
      </c>
      <c r="H261" s="39">
        <v>0</v>
      </c>
    </row>
    <row r="263" spans="1:14" ht="20" x14ac:dyDescent="0.2">
      <c r="A263" s="1" t="s">
        <v>147</v>
      </c>
    </row>
    <row r="264" spans="1:14" ht="25.5" customHeight="1" x14ac:dyDescent="0.2">
      <c r="A264" s="53" t="s">
        <v>13</v>
      </c>
      <c r="B264" s="55" t="s">
        <v>135</v>
      </c>
      <c r="C264" s="57" t="s">
        <v>148</v>
      </c>
      <c r="D264" s="58"/>
      <c r="E264" s="57" t="s">
        <v>149</v>
      </c>
      <c r="F264" s="58"/>
      <c r="G264" s="57" t="s">
        <v>150</v>
      </c>
      <c r="H264" s="58"/>
      <c r="I264" s="48" t="s">
        <v>151</v>
      </c>
      <c r="J264" s="49"/>
      <c r="K264" s="48" t="s">
        <v>152</v>
      </c>
      <c r="L264" s="49"/>
      <c r="M264" s="50" t="s">
        <v>145</v>
      </c>
      <c r="N264" s="51"/>
    </row>
    <row r="265" spans="1:14" x14ac:dyDescent="0.2">
      <c r="A265" s="54"/>
      <c r="B265" s="56"/>
      <c r="C265" s="16" t="s">
        <v>0</v>
      </c>
      <c r="D265" s="18" t="s">
        <v>14</v>
      </c>
      <c r="E265" s="16" t="s">
        <v>0</v>
      </c>
      <c r="F265" s="18" t="s">
        <v>14</v>
      </c>
      <c r="G265" s="16" t="s">
        <v>0</v>
      </c>
      <c r="H265" s="41" t="s">
        <v>14</v>
      </c>
      <c r="I265" s="42" t="s">
        <v>0</v>
      </c>
      <c r="J265" s="41" t="s">
        <v>14</v>
      </c>
      <c r="K265" s="42" t="s">
        <v>0</v>
      </c>
      <c r="L265" s="43" t="s">
        <v>14</v>
      </c>
      <c r="M265" s="15" t="s">
        <v>0</v>
      </c>
      <c r="N265" s="43" t="s">
        <v>14</v>
      </c>
    </row>
    <row r="266" spans="1:14" x14ac:dyDescent="0.2">
      <c r="A266" s="38" t="s">
        <v>179</v>
      </c>
      <c r="B266" s="20">
        <v>126</v>
      </c>
      <c r="C266" s="20">
        <v>3</v>
      </c>
      <c r="D266" s="21">
        <v>1.5957446808510637E-2</v>
      </c>
      <c r="E266" s="20">
        <v>11</v>
      </c>
      <c r="F266" s="21">
        <v>5.8510638297872342E-2</v>
      </c>
      <c r="G266" s="20">
        <v>67</v>
      </c>
      <c r="H266" s="39">
        <v>0.35638297872340424</v>
      </c>
      <c r="I266" s="44">
        <v>0</v>
      </c>
      <c r="J266" s="39">
        <v>0</v>
      </c>
      <c r="K266" s="44">
        <v>82</v>
      </c>
      <c r="L266" s="45">
        <v>0.43617021276595747</v>
      </c>
      <c r="M266" s="40">
        <v>25</v>
      </c>
      <c r="N266" s="45">
        <v>0.13297872340425532</v>
      </c>
    </row>
    <row r="267" spans="1:14" x14ac:dyDescent="0.2">
      <c r="A267" s="19" t="s">
        <v>15</v>
      </c>
      <c r="B267" s="20">
        <v>2</v>
      </c>
      <c r="C267" s="20">
        <v>0</v>
      </c>
      <c r="D267" s="21">
        <v>0</v>
      </c>
      <c r="E267" s="20">
        <v>0</v>
      </c>
      <c r="F267" s="21">
        <v>0</v>
      </c>
      <c r="G267" s="20">
        <v>1</v>
      </c>
      <c r="H267" s="39">
        <v>0.5</v>
      </c>
      <c r="I267" s="44">
        <v>0</v>
      </c>
      <c r="J267" s="39">
        <v>0</v>
      </c>
      <c r="K267" s="44">
        <v>0</v>
      </c>
      <c r="L267" s="45">
        <v>0</v>
      </c>
      <c r="M267" s="40">
        <v>1</v>
      </c>
      <c r="N267" s="45">
        <v>0.5</v>
      </c>
    </row>
    <row r="268" spans="1:14" x14ac:dyDescent="0.2">
      <c r="A268" s="19" t="s">
        <v>16</v>
      </c>
      <c r="B268" s="20">
        <v>2</v>
      </c>
      <c r="C268" s="20">
        <v>1</v>
      </c>
      <c r="D268" s="21">
        <v>0.25</v>
      </c>
      <c r="E268" s="20">
        <v>0</v>
      </c>
      <c r="F268" s="21">
        <v>0</v>
      </c>
      <c r="G268" s="20">
        <v>1</v>
      </c>
      <c r="H268" s="39">
        <v>0.25</v>
      </c>
      <c r="I268" s="44">
        <v>0</v>
      </c>
      <c r="J268" s="39">
        <v>0</v>
      </c>
      <c r="K268" s="44">
        <v>1</v>
      </c>
      <c r="L268" s="45">
        <v>0.25</v>
      </c>
      <c r="M268" s="40">
        <v>1</v>
      </c>
      <c r="N268" s="45">
        <v>0.25</v>
      </c>
    </row>
    <row r="269" spans="1:14" x14ac:dyDescent="0.2">
      <c r="A269" s="19" t="s">
        <v>17</v>
      </c>
      <c r="B269" s="20">
        <v>7</v>
      </c>
      <c r="C269" s="20">
        <v>0</v>
      </c>
      <c r="D269" s="21">
        <v>0</v>
      </c>
      <c r="E269" s="20">
        <v>2</v>
      </c>
      <c r="F269" s="21">
        <v>0.14285714285714285</v>
      </c>
      <c r="G269" s="20">
        <v>6</v>
      </c>
      <c r="H269" s="39">
        <v>0.42857142857142855</v>
      </c>
      <c r="I269" s="44">
        <v>0</v>
      </c>
      <c r="J269" s="39">
        <v>0</v>
      </c>
      <c r="K269" s="44">
        <v>6</v>
      </c>
      <c r="L269" s="45">
        <v>0.42857142857142855</v>
      </c>
      <c r="M269" s="19">
        <v>0</v>
      </c>
      <c r="N269" s="45">
        <v>0</v>
      </c>
    </row>
    <row r="270" spans="1:14" x14ac:dyDescent="0.2">
      <c r="A270" s="19" t="s">
        <v>18</v>
      </c>
      <c r="B270" s="20">
        <v>9</v>
      </c>
      <c r="C270" s="20">
        <v>0</v>
      </c>
      <c r="D270" s="21">
        <v>0</v>
      </c>
      <c r="E270" s="20">
        <v>0</v>
      </c>
      <c r="F270" s="21">
        <v>0</v>
      </c>
      <c r="G270" s="20">
        <v>4</v>
      </c>
      <c r="H270" s="39">
        <v>0.30769230769230771</v>
      </c>
      <c r="I270" s="44">
        <v>0</v>
      </c>
      <c r="J270" s="39">
        <v>0</v>
      </c>
      <c r="K270" s="44">
        <v>7</v>
      </c>
      <c r="L270" s="45">
        <v>0.53846153846153844</v>
      </c>
      <c r="M270" s="19">
        <v>2</v>
      </c>
      <c r="N270" s="45">
        <v>0.15384615384615385</v>
      </c>
    </row>
    <row r="271" spans="1:14" x14ac:dyDescent="0.2">
      <c r="A271" s="19" t="s">
        <v>19</v>
      </c>
      <c r="B271" s="20">
        <v>17</v>
      </c>
      <c r="C271" s="20">
        <v>1</v>
      </c>
      <c r="D271" s="21">
        <v>4.1666666666666664E-2</v>
      </c>
      <c r="E271" s="20">
        <v>0</v>
      </c>
      <c r="F271" s="21">
        <v>0</v>
      </c>
      <c r="G271" s="20">
        <v>10</v>
      </c>
      <c r="H271" s="39">
        <v>0.41666666666666669</v>
      </c>
      <c r="I271" s="44">
        <v>0</v>
      </c>
      <c r="J271" s="39">
        <v>0</v>
      </c>
      <c r="K271" s="44">
        <v>10</v>
      </c>
      <c r="L271" s="45">
        <v>0.41666666666666669</v>
      </c>
      <c r="M271" s="19">
        <v>3</v>
      </c>
      <c r="N271" s="45">
        <v>0.125</v>
      </c>
    </row>
    <row r="272" spans="1:14" ht="30" x14ac:dyDescent="0.2">
      <c r="A272" s="19" t="s">
        <v>20</v>
      </c>
      <c r="B272" s="20">
        <v>27</v>
      </c>
      <c r="C272" s="20">
        <v>0</v>
      </c>
      <c r="D272" s="21">
        <v>0</v>
      </c>
      <c r="E272" s="20">
        <v>7</v>
      </c>
      <c r="F272" s="21">
        <v>0.16279069767441862</v>
      </c>
      <c r="G272" s="20">
        <v>14</v>
      </c>
      <c r="H272" s="39">
        <v>0.32558139534883723</v>
      </c>
      <c r="I272" s="44">
        <v>0</v>
      </c>
      <c r="J272" s="39">
        <v>0</v>
      </c>
      <c r="K272" s="44">
        <v>15</v>
      </c>
      <c r="L272" s="45">
        <v>0.34883720930232559</v>
      </c>
      <c r="M272" s="19">
        <v>7</v>
      </c>
      <c r="N272" s="45">
        <v>0.16279069767441862</v>
      </c>
    </row>
    <row r="273" spans="1:14" ht="30" x14ac:dyDescent="0.2">
      <c r="A273" s="19" t="s">
        <v>21</v>
      </c>
      <c r="B273" s="20">
        <v>38</v>
      </c>
      <c r="C273" s="20">
        <v>1</v>
      </c>
      <c r="D273" s="21">
        <v>1.7543859649122806E-2</v>
      </c>
      <c r="E273" s="20">
        <v>1</v>
      </c>
      <c r="F273" s="21">
        <v>1.7543859649122806E-2</v>
      </c>
      <c r="G273" s="20">
        <v>22</v>
      </c>
      <c r="H273" s="39">
        <v>0.38596491228070173</v>
      </c>
      <c r="I273" s="44">
        <v>0</v>
      </c>
      <c r="J273" s="39">
        <v>0</v>
      </c>
      <c r="K273" s="44">
        <v>27</v>
      </c>
      <c r="L273" s="45">
        <v>0.47368421052631576</v>
      </c>
      <c r="M273" s="19">
        <v>6</v>
      </c>
      <c r="N273" s="45">
        <v>0.10526315789473684</v>
      </c>
    </row>
    <row r="274" spans="1:14" ht="30" x14ac:dyDescent="0.2">
      <c r="A274" s="19" t="s">
        <v>22</v>
      </c>
      <c r="B274" s="20">
        <v>11</v>
      </c>
      <c r="C274" s="20">
        <v>0</v>
      </c>
      <c r="D274" s="21">
        <v>0</v>
      </c>
      <c r="E274" s="20">
        <v>1</v>
      </c>
      <c r="F274" s="21">
        <v>6.6666666666666666E-2</v>
      </c>
      <c r="G274" s="20">
        <v>5</v>
      </c>
      <c r="H274" s="39">
        <v>0.33333333333333331</v>
      </c>
      <c r="I274" s="44">
        <v>0</v>
      </c>
      <c r="J274" s="39">
        <v>0</v>
      </c>
      <c r="K274" s="44">
        <v>7</v>
      </c>
      <c r="L274" s="45">
        <v>0.46666666666666667</v>
      </c>
      <c r="M274" s="19">
        <v>2</v>
      </c>
      <c r="N274" s="45">
        <v>0.13333333333333333</v>
      </c>
    </row>
    <row r="275" spans="1:14" ht="30" x14ac:dyDescent="0.2">
      <c r="A275" s="19" t="s">
        <v>23</v>
      </c>
      <c r="B275" s="20">
        <v>5</v>
      </c>
      <c r="C275" s="20">
        <v>0</v>
      </c>
      <c r="D275" s="21">
        <v>0</v>
      </c>
      <c r="E275" s="20">
        <v>0</v>
      </c>
      <c r="F275" s="21">
        <v>0</v>
      </c>
      <c r="G275" s="20">
        <v>1</v>
      </c>
      <c r="H275" s="39">
        <v>0.16666666666666666</v>
      </c>
      <c r="I275" s="44">
        <v>0</v>
      </c>
      <c r="J275" s="39">
        <v>0</v>
      </c>
      <c r="K275" s="44">
        <v>4</v>
      </c>
      <c r="L275" s="45">
        <v>0.66666666666666663</v>
      </c>
      <c r="M275" s="19">
        <v>1</v>
      </c>
      <c r="N275" s="45">
        <v>0.16666666666666666</v>
      </c>
    </row>
    <row r="276" spans="1:14" x14ac:dyDescent="0.2">
      <c r="A276" s="19" t="s">
        <v>24</v>
      </c>
      <c r="B276" s="20">
        <v>6</v>
      </c>
      <c r="C276" s="20">
        <v>0</v>
      </c>
      <c r="D276" s="21">
        <v>0</v>
      </c>
      <c r="E276" s="20">
        <v>0</v>
      </c>
      <c r="F276" s="21">
        <v>0</v>
      </c>
      <c r="G276" s="20">
        <v>2</v>
      </c>
      <c r="H276" s="39">
        <v>0.2857142857142857</v>
      </c>
      <c r="I276" s="44">
        <v>0</v>
      </c>
      <c r="J276" s="39">
        <v>0</v>
      </c>
      <c r="K276" s="44">
        <v>4</v>
      </c>
      <c r="L276" s="45">
        <v>0.5714285714285714</v>
      </c>
      <c r="M276" s="19">
        <v>1</v>
      </c>
      <c r="N276" s="45">
        <v>0.14285714285714285</v>
      </c>
    </row>
    <row r="277" spans="1:14" ht="30" x14ac:dyDescent="0.2">
      <c r="A277" s="19" t="s">
        <v>25</v>
      </c>
      <c r="B277" s="20">
        <v>2</v>
      </c>
      <c r="C277" s="20">
        <v>0</v>
      </c>
      <c r="D277" s="21">
        <v>0</v>
      </c>
      <c r="E277" s="20">
        <v>0</v>
      </c>
      <c r="F277" s="21">
        <v>0</v>
      </c>
      <c r="G277" s="20">
        <v>1</v>
      </c>
      <c r="H277" s="39">
        <v>0.33333333333333331</v>
      </c>
      <c r="I277" s="44">
        <v>0</v>
      </c>
      <c r="J277" s="39">
        <v>0</v>
      </c>
      <c r="K277" s="44">
        <v>1</v>
      </c>
      <c r="L277" s="45">
        <v>0.33333333333333331</v>
      </c>
      <c r="M277" s="19">
        <v>1</v>
      </c>
      <c r="N277" s="45">
        <v>0.33333333333333331</v>
      </c>
    </row>
    <row r="278" spans="1:14" ht="30" x14ac:dyDescent="0.2">
      <c r="A278" s="19" t="s">
        <v>27</v>
      </c>
      <c r="B278" s="20">
        <v>0</v>
      </c>
      <c r="C278" s="20">
        <v>0</v>
      </c>
      <c r="D278" s="21" t="s">
        <v>26</v>
      </c>
      <c r="E278" s="20">
        <v>0</v>
      </c>
      <c r="F278" s="21" t="s">
        <v>26</v>
      </c>
      <c r="G278" s="20">
        <v>0</v>
      </c>
      <c r="H278" s="39" t="s">
        <v>26</v>
      </c>
      <c r="I278" s="44">
        <v>0</v>
      </c>
      <c r="J278" s="39" t="s">
        <v>26</v>
      </c>
      <c r="K278" s="44">
        <v>0</v>
      </c>
      <c r="L278" s="45" t="s">
        <v>26</v>
      </c>
      <c r="M278" s="19">
        <v>0</v>
      </c>
      <c r="N278" s="45" t="s">
        <v>26</v>
      </c>
    </row>
    <row r="280" spans="1:14" ht="20" x14ac:dyDescent="0.2">
      <c r="A280" s="1" t="s">
        <v>153</v>
      </c>
    </row>
    <row r="281" spans="1:14" x14ac:dyDescent="0.2">
      <c r="A281" s="5" t="s">
        <v>13</v>
      </c>
      <c r="B281" s="16" t="s">
        <v>0</v>
      </c>
      <c r="C281" s="16" t="s">
        <v>154</v>
      </c>
      <c r="D281" s="18" t="s">
        <v>155</v>
      </c>
    </row>
    <row r="282" spans="1:14" x14ac:dyDescent="0.2">
      <c r="A282" s="38" t="s">
        <v>179</v>
      </c>
      <c r="B282" s="20">
        <v>126</v>
      </c>
      <c r="C282" s="46">
        <v>22.722222222222221</v>
      </c>
      <c r="D282" s="46">
        <v>23.087301587301589</v>
      </c>
    </row>
    <row r="283" spans="1:14" x14ac:dyDescent="0.2">
      <c r="A283" s="19" t="s">
        <v>15</v>
      </c>
      <c r="B283" s="20">
        <v>2</v>
      </c>
      <c r="C283" s="46">
        <v>20</v>
      </c>
      <c r="D283" s="46">
        <v>20</v>
      </c>
    </row>
    <row r="284" spans="1:14" x14ac:dyDescent="0.2">
      <c r="A284" s="19" t="s">
        <v>16</v>
      </c>
      <c r="B284" s="20">
        <v>2</v>
      </c>
      <c r="C284" s="46">
        <v>24</v>
      </c>
      <c r="D284" s="46">
        <v>24</v>
      </c>
    </row>
    <row r="285" spans="1:14" x14ac:dyDescent="0.2">
      <c r="A285" s="19" t="s">
        <v>17</v>
      </c>
      <c r="B285" s="20">
        <v>7</v>
      </c>
      <c r="C285" s="46">
        <v>23.285714285714285</v>
      </c>
      <c r="D285" s="46">
        <v>23.285714285714285</v>
      </c>
    </row>
    <row r="286" spans="1:14" x14ac:dyDescent="0.2">
      <c r="A286" s="19" t="s">
        <v>18</v>
      </c>
      <c r="B286" s="20">
        <v>9</v>
      </c>
      <c r="C286" s="46">
        <v>23</v>
      </c>
      <c r="D286" s="46">
        <v>23.555555555555557</v>
      </c>
    </row>
    <row r="287" spans="1:14" x14ac:dyDescent="0.2">
      <c r="A287" s="19" t="s">
        <v>19</v>
      </c>
      <c r="B287" s="20">
        <v>17</v>
      </c>
      <c r="C287" s="46">
        <v>25.882352941176471</v>
      </c>
      <c r="D287" s="46">
        <v>26.470588235294116</v>
      </c>
    </row>
    <row r="288" spans="1:14" ht="30" x14ac:dyDescent="0.2">
      <c r="A288" s="19" t="s">
        <v>20</v>
      </c>
      <c r="B288" s="20">
        <v>27</v>
      </c>
      <c r="C288" s="46">
        <v>20.962962962962962</v>
      </c>
      <c r="D288" s="46">
        <v>21.74074074074074</v>
      </c>
    </row>
    <row r="289" spans="1:11" ht="30" x14ac:dyDescent="0.2">
      <c r="A289" s="19" t="s">
        <v>21</v>
      </c>
      <c r="B289" s="20">
        <v>38</v>
      </c>
      <c r="C289" s="46">
        <v>23.315789473684209</v>
      </c>
      <c r="D289" s="46">
        <v>23.315789473684209</v>
      </c>
    </row>
    <row r="290" spans="1:11" ht="30" x14ac:dyDescent="0.2">
      <c r="A290" s="19" t="s">
        <v>22</v>
      </c>
      <c r="B290" s="20">
        <v>11</v>
      </c>
      <c r="C290" s="46">
        <v>21.09090909090909</v>
      </c>
      <c r="D290" s="46">
        <v>21.09090909090909</v>
      </c>
      <c r="H290" s="11"/>
      <c r="I290" s="11"/>
      <c r="J290" s="11"/>
      <c r="K290" s="11"/>
    </row>
    <row r="291" spans="1:11" ht="30" x14ac:dyDescent="0.2">
      <c r="A291" s="19" t="s">
        <v>23</v>
      </c>
      <c r="B291" s="20">
        <v>5</v>
      </c>
      <c r="C291" s="46">
        <v>23</v>
      </c>
      <c r="D291" s="46">
        <v>23</v>
      </c>
      <c r="H291" s="11"/>
      <c r="I291" s="11"/>
      <c r="J291" s="11"/>
      <c r="K291" s="11"/>
    </row>
    <row r="292" spans="1:11" x14ac:dyDescent="0.2">
      <c r="A292" s="19" t="s">
        <v>24</v>
      </c>
      <c r="B292" s="20">
        <v>6</v>
      </c>
      <c r="C292" s="46">
        <v>19.333333333333332</v>
      </c>
      <c r="D292" s="46">
        <v>21</v>
      </c>
      <c r="H292" s="11"/>
      <c r="I292" s="11"/>
      <c r="J292" s="11"/>
      <c r="K292" s="11"/>
    </row>
    <row r="293" spans="1:11" ht="30" x14ac:dyDescent="0.2">
      <c r="A293" s="19" t="s">
        <v>25</v>
      </c>
      <c r="B293" s="20">
        <v>2</v>
      </c>
      <c r="C293" s="46">
        <v>25</v>
      </c>
      <c r="D293" s="46">
        <v>25</v>
      </c>
      <c r="F293" s="12"/>
      <c r="G293" s="12"/>
      <c r="H293" s="11"/>
      <c r="I293" s="11"/>
      <c r="J293" s="11"/>
      <c r="K293" s="11"/>
    </row>
    <row r="294" spans="1:11" ht="30" x14ac:dyDescent="0.2">
      <c r="A294" s="19" t="s">
        <v>27</v>
      </c>
      <c r="B294" s="20">
        <v>0</v>
      </c>
      <c r="C294" s="46" t="s">
        <v>26</v>
      </c>
      <c r="D294" s="46" t="s">
        <v>26</v>
      </c>
      <c r="F294" s="12"/>
      <c r="G294" s="12"/>
      <c r="H294" s="11"/>
      <c r="I294" s="11"/>
      <c r="J294" s="11"/>
      <c r="K294" s="11"/>
    </row>
    <row r="296" spans="1:11" ht="20" x14ac:dyDescent="0.2">
      <c r="A296" s="1" t="s">
        <v>156</v>
      </c>
      <c r="F296" s="12"/>
      <c r="G296" s="12"/>
      <c r="H296" s="11"/>
      <c r="I296" s="11"/>
      <c r="J296" s="11"/>
      <c r="K296" s="11"/>
    </row>
    <row r="297" spans="1:11" ht="92" x14ac:dyDescent="0.2">
      <c r="A297" s="15" t="s">
        <v>13</v>
      </c>
      <c r="B297" s="16" t="s">
        <v>0</v>
      </c>
      <c r="C297" s="16" t="s">
        <v>60</v>
      </c>
      <c r="D297" s="18" t="s">
        <v>157</v>
      </c>
      <c r="E297" s="16" t="s">
        <v>158</v>
      </c>
      <c r="F297" s="12"/>
      <c r="G297" s="12"/>
      <c r="H297" s="11"/>
      <c r="I297" s="11"/>
      <c r="J297" s="11"/>
      <c r="K297" s="11"/>
    </row>
    <row r="298" spans="1:11" x14ac:dyDescent="0.2">
      <c r="A298" s="32" t="s">
        <v>146</v>
      </c>
      <c r="B298" s="20">
        <v>126</v>
      </c>
      <c r="C298" s="20">
        <v>111</v>
      </c>
      <c r="D298" s="20">
        <v>5</v>
      </c>
      <c r="E298" s="20">
        <v>10</v>
      </c>
      <c r="F298" s="12"/>
      <c r="G298" s="12"/>
      <c r="H298" s="11"/>
      <c r="I298" s="11"/>
      <c r="J298" s="11"/>
      <c r="K298" s="11"/>
    </row>
    <row r="299" spans="1:11" x14ac:dyDescent="0.2">
      <c r="A299" s="19" t="s">
        <v>15</v>
      </c>
      <c r="B299" s="20">
        <v>2</v>
      </c>
      <c r="C299" s="20">
        <v>2</v>
      </c>
      <c r="D299" s="20">
        <v>0</v>
      </c>
      <c r="E299" s="20">
        <v>0</v>
      </c>
      <c r="F299" s="12"/>
      <c r="G299" s="12"/>
      <c r="H299" s="11"/>
      <c r="I299" s="11"/>
      <c r="J299" s="11"/>
      <c r="K299" s="11"/>
    </row>
    <row r="300" spans="1:11" x14ac:dyDescent="0.2">
      <c r="A300" s="19" t="s">
        <v>16</v>
      </c>
      <c r="B300" s="20">
        <v>2</v>
      </c>
      <c r="C300" s="20">
        <v>2</v>
      </c>
      <c r="D300" s="20">
        <v>0</v>
      </c>
      <c r="E300" s="20">
        <v>0</v>
      </c>
      <c r="F300" s="12"/>
      <c r="G300" s="12"/>
      <c r="H300" s="11"/>
      <c r="I300" s="11"/>
      <c r="J300" s="11"/>
      <c r="K300" s="11"/>
    </row>
    <row r="301" spans="1:11" x14ac:dyDescent="0.2">
      <c r="A301" s="19" t="s">
        <v>17</v>
      </c>
      <c r="B301" s="20">
        <v>7</v>
      </c>
      <c r="C301" s="20">
        <v>7</v>
      </c>
      <c r="D301" s="20">
        <v>0</v>
      </c>
      <c r="E301" s="20">
        <v>0</v>
      </c>
      <c r="F301" s="12"/>
      <c r="G301" s="12"/>
      <c r="H301" s="11"/>
      <c r="I301" s="11"/>
      <c r="J301" s="11"/>
      <c r="K301" s="11"/>
    </row>
    <row r="302" spans="1:11" x14ac:dyDescent="0.2">
      <c r="A302" s="19" t="s">
        <v>18</v>
      </c>
      <c r="B302" s="20">
        <v>9</v>
      </c>
      <c r="C302" s="20">
        <v>9</v>
      </c>
      <c r="D302" s="20">
        <v>0</v>
      </c>
      <c r="E302" s="20">
        <v>0</v>
      </c>
      <c r="F302" s="12"/>
      <c r="G302" s="12"/>
      <c r="H302" s="11"/>
      <c r="I302" s="11"/>
      <c r="J302" s="11"/>
      <c r="K302" s="11"/>
    </row>
    <row r="303" spans="1:11" x14ac:dyDescent="0.2">
      <c r="A303" s="19" t="s">
        <v>19</v>
      </c>
      <c r="B303" s="20">
        <v>17</v>
      </c>
      <c r="C303" s="20">
        <v>13</v>
      </c>
      <c r="D303" s="20">
        <v>0</v>
      </c>
      <c r="E303" s="20">
        <v>4</v>
      </c>
      <c r="F303" s="12"/>
      <c r="G303" s="12"/>
      <c r="H303" s="11"/>
      <c r="I303" s="11"/>
      <c r="J303" s="11"/>
      <c r="K303" s="11"/>
    </row>
    <row r="304" spans="1:11" ht="30" x14ac:dyDescent="0.2">
      <c r="A304" s="19" t="s">
        <v>20</v>
      </c>
      <c r="B304" s="20">
        <v>27</v>
      </c>
      <c r="C304" s="20">
        <v>23</v>
      </c>
      <c r="D304" s="20">
        <v>2</v>
      </c>
      <c r="E304" s="20">
        <v>2</v>
      </c>
      <c r="F304" s="12"/>
      <c r="G304" s="12"/>
      <c r="H304" s="11"/>
      <c r="I304" s="11"/>
      <c r="J304" s="11"/>
      <c r="K304" s="11"/>
    </row>
    <row r="305" spans="1:11" ht="30" x14ac:dyDescent="0.2">
      <c r="A305" s="19" t="s">
        <v>21</v>
      </c>
      <c r="B305" s="20">
        <v>38</v>
      </c>
      <c r="C305" s="20">
        <v>34</v>
      </c>
      <c r="D305" s="20">
        <v>3</v>
      </c>
      <c r="E305" s="20">
        <v>1</v>
      </c>
      <c r="F305" s="12"/>
      <c r="G305" s="12"/>
      <c r="H305" s="11"/>
      <c r="I305" s="11"/>
      <c r="J305" s="11"/>
      <c r="K305" s="11"/>
    </row>
    <row r="306" spans="1:11" ht="30" x14ac:dyDescent="0.2">
      <c r="A306" s="19" t="s">
        <v>22</v>
      </c>
      <c r="B306" s="20">
        <v>11</v>
      </c>
      <c r="C306" s="20">
        <v>10</v>
      </c>
      <c r="D306" s="20">
        <v>0</v>
      </c>
      <c r="E306" s="20">
        <v>1</v>
      </c>
      <c r="F306" s="12"/>
      <c r="G306" s="12"/>
      <c r="J306" s="11"/>
      <c r="K306" s="11"/>
    </row>
    <row r="307" spans="1:11" ht="30" x14ac:dyDescent="0.2">
      <c r="A307" s="19" t="s">
        <v>23</v>
      </c>
      <c r="B307" s="20">
        <v>5</v>
      </c>
      <c r="C307" s="20">
        <v>4</v>
      </c>
      <c r="D307" s="20">
        <v>0</v>
      </c>
      <c r="E307" s="20">
        <v>1</v>
      </c>
      <c r="F307" s="12"/>
      <c r="G307" s="12"/>
      <c r="J307" s="11"/>
      <c r="K307" s="11"/>
    </row>
    <row r="308" spans="1:11" x14ac:dyDescent="0.2">
      <c r="A308" s="19" t="s">
        <v>24</v>
      </c>
      <c r="B308" s="20">
        <v>6</v>
      </c>
      <c r="C308" s="20">
        <v>5</v>
      </c>
      <c r="D308" s="20">
        <v>0</v>
      </c>
      <c r="E308" s="20">
        <v>1</v>
      </c>
      <c r="F308" s="12"/>
      <c r="G308" s="12"/>
      <c r="J308" s="11"/>
      <c r="K308" s="11"/>
    </row>
    <row r="309" spans="1:11" ht="30" x14ac:dyDescent="0.2">
      <c r="A309" s="19" t="s">
        <v>25</v>
      </c>
      <c r="B309" s="20">
        <v>2</v>
      </c>
      <c r="C309" s="20">
        <v>2</v>
      </c>
      <c r="D309" s="20">
        <v>0</v>
      </c>
      <c r="E309" s="20">
        <v>0</v>
      </c>
      <c r="J309" s="11"/>
      <c r="K309" s="11"/>
    </row>
    <row r="310" spans="1:11" ht="30" x14ac:dyDescent="0.2">
      <c r="A310" s="19" t="s">
        <v>27</v>
      </c>
      <c r="B310" s="20">
        <v>0</v>
      </c>
      <c r="C310" s="20">
        <v>0</v>
      </c>
      <c r="D310" s="20">
        <v>0</v>
      </c>
      <c r="E310" s="20">
        <v>0</v>
      </c>
      <c r="J310" s="11"/>
      <c r="K310" s="11"/>
    </row>
    <row r="312" spans="1:11" ht="20" x14ac:dyDescent="0.2">
      <c r="A312" s="1" t="s">
        <v>159</v>
      </c>
      <c r="J312" s="11"/>
      <c r="K312" s="11"/>
    </row>
    <row r="313" spans="1:11" x14ac:dyDescent="0.2">
      <c r="A313" s="15"/>
      <c r="B313" s="16" t="s">
        <v>135</v>
      </c>
      <c r="C313" s="18" t="s">
        <v>14</v>
      </c>
      <c r="J313" s="11"/>
      <c r="K313" s="11"/>
    </row>
    <row r="314" spans="1:11" x14ac:dyDescent="0.2">
      <c r="A314" s="34" t="s">
        <v>160</v>
      </c>
      <c r="B314" s="20">
        <v>100</v>
      </c>
      <c r="C314" s="21">
        <v>0.79365079365079361</v>
      </c>
      <c r="J314" s="11"/>
      <c r="K314" s="11"/>
    </row>
    <row r="315" spans="1:11" ht="26" x14ac:dyDescent="0.2">
      <c r="A315" s="34" t="s">
        <v>161</v>
      </c>
      <c r="B315" s="20">
        <v>8</v>
      </c>
      <c r="C315" s="21">
        <v>6.3492063492063489E-2</v>
      </c>
      <c r="J315" s="11"/>
      <c r="K315" s="11"/>
    </row>
    <row r="316" spans="1:11" ht="26" x14ac:dyDescent="0.2">
      <c r="A316" s="34" t="s">
        <v>162</v>
      </c>
      <c r="B316" s="20">
        <v>16</v>
      </c>
      <c r="C316" s="21">
        <v>0.12698412698412698</v>
      </c>
      <c r="J316" s="11"/>
      <c r="K316" s="11"/>
    </row>
    <row r="317" spans="1:11" x14ac:dyDescent="0.2">
      <c r="A317" s="34" t="s">
        <v>163</v>
      </c>
      <c r="B317" s="20">
        <v>2</v>
      </c>
      <c r="C317" s="21">
        <v>1.5873015873015872E-2</v>
      </c>
      <c r="J317" s="11"/>
      <c r="K317" s="11"/>
    </row>
    <row r="318" spans="1:11" x14ac:dyDescent="0.2">
      <c r="C318" s="12"/>
      <c r="J318" s="11"/>
      <c r="K318" s="11"/>
    </row>
    <row r="319" spans="1:11" ht="20" x14ac:dyDescent="0.2">
      <c r="A319" s="1" t="s">
        <v>164</v>
      </c>
      <c r="C319" s="12"/>
      <c r="J319" s="11"/>
      <c r="K319" s="11"/>
    </row>
    <row r="320" spans="1:11" x14ac:dyDescent="0.2">
      <c r="A320" s="15" t="s">
        <v>180</v>
      </c>
      <c r="B320" s="16" t="s">
        <v>0</v>
      </c>
      <c r="C320" s="18" t="s">
        <v>14</v>
      </c>
      <c r="D320" s="18" t="s">
        <v>1</v>
      </c>
      <c r="E320" s="18" t="s">
        <v>2</v>
      </c>
      <c r="F320" s="18" t="s">
        <v>3</v>
      </c>
      <c r="G320" s="18" t="s">
        <v>4</v>
      </c>
      <c r="J320" s="11"/>
      <c r="K320" s="11"/>
    </row>
    <row r="321" spans="1:11" x14ac:dyDescent="0.2">
      <c r="A321" s="19" t="s">
        <v>194</v>
      </c>
      <c r="B321" s="20">
        <v>95</v>
      </c>
      <c r="C321" s="21">
        <v>0.75396825396825395</v>
      </c>
      <c r="D321" s="22">
        <v>1602500</v>
      </c>
      <c r="E321" s="22">
        <v>2021000</v>
      </c>
      <c r="F321" s="22">
        <v>2950000</v>
      </c>
      <c r="G321" s="22">
        <v>2514705.4842105261</v>
      </c>
      <c r="J321" s="11"/>
      <c r="K321" s="11"/>
    </row>
    <row r="322" spans="1:11" x14ac:dyDescent="0.2">
      <c r="A322" s="19" t="s">
        <v>165</v>
      </c>
      <c r="B322" s="20">
        <v>10</v>
      </c>
      <c r="C322" s="21">
        <v>7.9365079365079361E-2</v>
      </c>
      <c r="D322" s="22">
        <v>1060500</v>
      </c>
      <c r="E322" s="22">
        <v>1450000</v>
      </c>
      <c r="F322" s="22">
        <v>1965000</v>
      </c>
      <c r="G322" s="22">
        <v>1593400</v>
      </c>
      <c r="H322" s="11"/>
      <c r="I322" s="11"/>
      <c r="J322" s="11"/>
      <c r="K322" s="11"/>
    </row>
    <row r="323" spans="1:11" x14ac:dyDescent="0.2">
      <c r="A323" s="19" t="s">
        <v>195</v>
      </c>
      <c r="B323" s="20">
        <v>11</v>
      </c>
      <c r="C323" s="21">
        <v>8.7301587301587297E-2</v>
      </c>
      <c r="D323" s="22">
        <v>718500</v>
      </c>
      <c r="E323" s="22">
        <v>1010000</v>
      </c>
      <c r="F323" s="22">
        <v>1333500</v>
      </c>
      <c r="G323" s="22">
        <v>1114454.5454545454</v>
      </c>
      <c r="H323" s="11"/>
      <c r="I323" s="11"/>
      <c r="J323" s="11"/>
      <c r="K323" s="11"/>
    </row>
    <row r="324" spans="1:11" x14ac:dyDescent="0.2">
      <c r="A324" s="19" t="s">
        <v>166</v>
      </c>
      <c r="B324" s="20">
        <v>10</v>
      </c>
      <c r="C324" s="21">
        <v>7.9365079365079361E-2</v>
      </c>
      <c r="D324" s="22">
        <v>887500</v>
      </c>
      <c r="E324" s="22">
        <v>1227000</v>
      </c>
      <c r="F324" s="22">
        <v>1500000</v>
      </c>
      <c r="G324" s="22">
        <v>1511400</v>
      </c>
      <c r="H324" s="11"/>
      <c r="I324" s="11"/>
      <c r="J324" s="11"/>
      <c r="K324" s="11"/>
    </row>
  </sheetData>
  <mergeCells count="17">
    <mergeCell ref="A2:G2"/>
    <mergeCell ref="A10:A11"/>
    <mergeCell ref="B10:C10"/>
    <mergeCell ref="D10:E10"/>
    <mergeCell ref="A247:A248"/>
    <mergeCell ref="B247:B248"/>
    <mergeCell ref="C247:D247"/>
    <mergeCell ref="E247:F247"/>
    <mergeCell ref="I264:J264"/>
    <mergeCell ref="K264:L264"/>
    <mergeCell ref="M264:N264"/>
    <mergeCell ref="G247:H247"/>
    <mergeCell ref="A264:A265"/>
    <mergeCell ref="B264:B265"/>
    <mergeCell ref="C264:D264"/>
    <mergeCell ref="E264:F264"/>
    <mergeCell ref="G264:H264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Результаты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 Trunin</dc:creator>
  <cp:lastModifiedBy>Microsoft Office User</cp:lastModifiedBy>
  <dcterms:created xsi:type="dcterms:W3CDTF">2014-01-24T10:42:34Z</dcterms:created>
  <dcterms:modified xsi:type="dcterms:W3CDTF">2015-12-06T17:06:50Z</dcterms:modified>
</cp:coreProperties>
</file>